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<sst xmlns="http://schemas.openxmlformats.org/spreadsheetml/2006/main" count="151" uniqueCount="114">
  <si>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</si>
  <si>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</si>
  <si>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</si>
  <si>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</si>
  <si>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</si>
  <si>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</si>
  <si>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</si>
  <si>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</si>
  <si>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</si>
  <si>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</si>
  <si>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</si>
  <si>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</si>
  <si>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</si>
  <si>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</si>
  <si>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</si>
  <si>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</si>
  <si>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</si>
  <si>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</si>
  <si>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</si>
  <si>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</si>
  <si>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</si>
  <si>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</si>
  <si>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</si>
  <si>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</si>
  <si>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Gymnázium J. Š. Baara Domažlice</t>
  </si>
  <si>
    <t>Jiří</t>
  </si>
  <si>
    <t>Gymnázium Rokycany</t>
  </si>
  <si>
    <t>Jan</t>
  </si>
  <si>
    <t>Gymnázium Plasy</t>
  </si>
  <si>
    <t>Jakub</t>
  </si>
  <si>
    <t>Úspěšní řešitelé</t>
  </si>
  <si>
    <t>Další řešitelé</t>
  </si>
  <si>
    <t>MB</t>
  </si>
  <si>
    <t>Tereza</t>
  </si>
  <si>
    <t>Lukáš</t>
  </si>
  <si>
    <t>Kateřina</t>
  </si>
  <si>
    <t>Tomáš Havlíček</t>
  </si>
  <si>
    <t>Matěj</t>
  </si>
  <si>
    <t>Hana Wágnerová</t>
  </si>
  <si>
    <t>Jiří Motis</t>
  </si>
  <si>
    <t>Ivana Sirotková</t>
  </si>
  <si>
    <t>Anna</t>
  </si>
  <si>
    <t>Jitka</t>
  </si>
  <si>
    <t>Výsledky krajského kola FO, kategorie E (Plzeň 30. 4. 2015)</t>
  </si>
  <si>
    <t>Josef</t>
  </si>
  <si>
    <t>Hladil</t>
  </si>
  <si>
    <t>Základní škola Holýšov</t>
  </si>
  <si>
    <t>Michal Bozděch</t>
  </si>
  <si>
    <t>Karel</t>
  </si>
  <si>
    <t>Balej</t>
  </si>
  <si>
    <t>Miroslava</t>
  </si>
  <si>
    <t>Novoveská</t>
  </si>
  <si>
    <t>Petra Komprdová</t>
  </si>
  <si>
    <t>Hynek</t>
  </si>
  <si>
    <t>Varga</t>
  </si>
  <si>
    <t>Jiří Fajt</t>
  </si>
  <si>
    <t>Sochor</t>
  </si>
  <si>
    <t>Gymnázium Blovice</t>
  </si>
  <si>
    <t>Jana Drhová</t>
  </si>
  <si>
    <t>Kopecká</t>
  </si>
  <si>
    <t>Linda</t>
  </si>
  <si>
    <t>Tran</t>
  </si>
  <si>
    <t>Jitka Romová</t>
  </si>
  <si>
    <t>Šárka</t>
  </si>
  <si>
    <t>Bělochová</t>
  </si>
  <si>
    <t>Věra Kadlecová</t>
  </si>
  <si>
    <t>Mírková</t>
  </si>
  <si>
    <t>Tim</t>
  </si>
  <si>
    <t>Anderle</t>
  </si>
  <si>
    <t>Václav</t>
  </si>
  <si>
    <t>Pešek</t>
  </si>
  <si>
    <t>Michal</t>
  </si>
  <si>
    <t>Klokočník</t>
  </si>
  <si>
    <t>Mertlová</t>
  </si>
  <si>
    <t>Daniel</t>
  </si>
  <si>
    <t>Eret</t>
  </si>
  <si>
    <t>Základní škola Kladruby</t>
  </si>
  <si>
    <t>Petr Kindelmann</t>
  </si>
  <si>
    <t>Dobranský</t>
  </si>
  <si>
    <t>Petr</t>
  </si>
  <si>
    <t>Železný</t>
  </si>
  <si>
    <t>Základní škola Horní Bříza</t>
  </si>
  <si>
    <t>Ilona Hejmanová</t>
  </si>
  <si>
    <t>Vasejpka</t>
  </si>
  <si>
    <t>Sportovní gymnázium Plzeň</t>
  </si>
  <si>
    <t>Marie Mašková</t>
  </si>
  <si>
    <t>Erik</t>
  </si>
  <si>
    <t>Kočandrle</t>
  </si>
  <si>
    <t>Hladíková</t>
  </si>
  <si>
    <t>Gymnázium Tachov</t>
  </si>
  <si>
    <t>Zdena Kutláková</t>
  </si>
  <si>
    <t>Jílková</t>
  </si>
  <si>
    <t>Jankovec</t>
  </si>
  <si>
    <t>Základní škola Domažlice, Komenského</t>
  </si>
  <si>
    <t>Marie Halíková</t>
  </si>
  <si>
    <t>Kraft</t>
  </si>
  <si>
    <t>Simet</t>
  </si>
  <si>
    <t>Štilip</t>
  </si>
  <si>
    <t>Milan</t>
  </si>
  <si>
    <t>Vrána</t>
  </si>
  <si>
    <t>Gymnázium Stříbro</t>
  </si>
  <si>
    <t>Zuzana Kalčíková</t>
  </si>
  <si>
    <t>Šindelář</t>
  </si>
  <si>
    <t>Jana</t>
  </si>
  <si>
    <t>Romová</t>
  </si>
  <si>
    <t>Zíka</t>
  </si>
  <si>
    <t>Pham Thi Thanh</t>
  </si>
  <si>
    <t>Trang</t>
  </si>
  <si>
    <t>Příbek</t>
  </si>
  <si>
    <t>Max</t>
  </si>
  <si>
    <t>Nonfried</t>
  </si>
  <si>
    <t>Kozáková</t>
  </si>
  <si>
    <t xml:space="preserve">34. základní škola Plzeň </t>
  </si>
  <si>
    <t>Václav Křivohlavý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</si>
</sst>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30</v>
      </c>
      <c r="M3" s="17" t="s">
        <v>32</v>
      </c>
    </row>
    <row r="4" spans="1:15" ht="12.75">
      <c r="A4">
        <v>1</v>
      </c>
      <c r="B4" s="4" t="s">
        <v>45</v>
      </c>
      <c r="C4" t="s">
        <v>44</v>
      </c>
      <c r="D4" t="s">
        <v>46</v>
      </c>
      <c r="F4" t="s">
        <v>47</v>
      </c>
      <c r="G4">
        <v>10</v>
      </c>
      <c r="H4">
        <v>7</v>
      </c>
      <c r="I4">
        <v>9</v>
      </c>
      <c r="J4">
        <v>10</v>
      </c>
      <c r="K4" s="18">
        <v>36</v>
      </c>
      <c r="L4" s="6">
        <f aca="true" t="shared" si="0" ref="L4:L37">K4/40</f>
        <v>0.9</v>
      </c>
      <c r="M4">
        <f>G4*(10-$G$39)+H4*(10-$H$39)+I4*(10-$I$39)+J4*(10-$J$39)</f>
        <v>235.19444444444446</v>
      </c>
      <c r="O4" s="5"/>
    </row>
    <row r="5" spans="1:15" ht="12.75">
      <c r="A5">
        <v>2</v>
      </c>
      <c r="B5" s="4" t="s">
        <v>49</v>
      </c>
      <c r="C5" t="s">
        <v>48</v>
      </c>
      <c r="D5" t="s">
        <v>26</v>
      </c>
      <c r="F5" t="s">
        <v>38</v>
      </c>
      <c r="G5">
        <v>10</v>
      </c>
      <c r="H5">
        <v>10</v>
      </c>
      <c r="I5">
        <v>0.5</v>
      </c>
      <c r="J5">
        <v>10</v>
      </c>
      <c r="K5" s="18">
        <v>30.5</v>
      </c>
      <c r="L5" s="6">
        <f t="shared" si="0"/>
        <v>0.7625</v>
      </c>
      <c r="M5">
        <f aca="true" t="shared" si="1" ref="M5:M37">G5*(10-$G$39)+H5*(10-$H$39)+I5*(10-$I$39)+J5*(10-$J$39)</f>
        <v>170.69444444444446</v>
      </c>
      <c r="O5" s="5"/>
    </row>
    <row r="6" spans="1:15" ht="12.75">
      <c r="A6">
        <v>3</v>
      </c>
      <c r="B6" s="4" t="s">
        <v>51</v>
      </c>
      <c r="C6" t="s">
        <v>50</v>
      </c>
      <c r="D6" t="s">
        <v>4</v>
      </c>
      <c r="F6" t="s">
        <v>52</v>
      </c>
      <c r="G6">
        <v>10</v>
      </c>
      <c r="H6">
        <v>10</v>
      </c>
      <c r="I6">
        <v>0</v>
      </c>
      <c r="J6">
        <v>10</v>
      </c>
      <c r="K6" s="18">
        <v>30</v>
      </c>
      <c r="L6" s="6">
        <f t="shared" si="0"/>
        <v>0.75</v>
      </c>
      <c r="M6">
        <f t="shared" si="1"/>
        <v>166.06944444444446</v>
      </c>
      <c r="O6" s="5"/>
    </row>
    <row r="7" spans="1:15" ht="12.75">
      <c r="A7">
        <v>4</v>
      </c>
      <c r="B7" s="4" t="s">
        <v>54</v>
      </c>
      <c r="C7" t="s">
        <v>53</v>
      </c>
      <c r="D7" t="s">
        <v>24</v>
      </c>
      <c r="F7" t="s">
        <v>55</v>
      </c>
      <c r="G7">
        <v>9</v>
      </c>
      <c r="H7">
        <v>5</v>
      </c>
      <c r="I7">
        <v>0</v>
      </c>
      <c r="J7">
        <v>10</v>
      </c>
      <c r="K7" s="18">
        <v>24</v>
      </c>
      <c r="L7" s="6">
        <f t="shared" si="0"/>
        <v>0.6</v>
      </c>
      <c r="M7">
        <f t="shared" si="1"/>
        <v>139.1222222222222</v>
      </c>
      <c r="O7" s="5"/>
    </row>
    <row r="8" spans="1:15" ht="12.75">
      <c r="A8">
        <v>5</v>
      </c>
      <c r="B8" s="4" t="s">
        <v>56</v>
      </c>
      <c r="C8" t="s">
        <v>29</v>
      </c>
      <c r="D8" t="s">
        <v>57</v>
      </c>
      <c r="F8" t="s">
        <v>58</v>
      </c>
      <c r="G8">
        <v>10</v>
      </c>
      <c r="H8">
        <v>7.5</v>
      </c>
      <c r="I8">
        <v>0</v>
      </c>
      <c r="J8">
        <v>4</v>
      </c>
      <c r="K8" s="18">
        <v>21.5</v>
      </c>
      <c r="L8" s="6">
        <f t="shared" si="0"/>
        <v>0.5375</v>
      </c>
      <c r="M8">
        <f t="shared" si="1"/>
        <v>103.34027777777777</v>
      </c>
      <c r="O8" s="5"/>
    </row>
    <row r="9" spans="1:15" ht="12.75">
      <c r="A9">
        <v>6</v>
      </c>
      <c r="B9" s="4" t="s">
        <v>59</v>
      </c>
      <c r="C9" t="s">
        <v>41</v>
      </c>
      <c r="D9" t="s">
        <v>1</v>
      </c>
      <c r="F9" t="s">
        <v>36</v>
      </c>
      <c r="G9">
        <v>4</v>
      </c>
      <c r="H9">
        <v>10</v>
      </c>
      <c r="I9">
        <v>7</v>
      </c>
      <c r="J9">
        <v>0</v>
      </c>
      <c r="K9" s="18">
        <v>21</v>
      </c>
      <c r="L9" s="6">
        <f t="shared" si="0"/>
        <v>0.525</v>
      </c>
      <c r="M9">
        <f t="shared" si="1"/>
        <v>125.45555555555555</v>
      </c>
      <c r="O9" s="5"/>
    </row>
    <row r="10" spans="1:15" ht="12.75">
      <c r="A10">
        <v>7</v>
      </c>
      <c r="B10" s="4" t="s">
        <v>61</v>
      </c>
      <c r="C10" t="s">
        <v>60</v>
      </c>
      <c r="D10" t="s">
        <v>1</v>
      </c>
      <c r="F10" t="s">
        <v>62</v>
      </c>
      <c r="G10">
        <v>10</v>
      </c>
      <c r="H10">
        <v>10</v>
      </c>
      <c r="I10">
        <v>0.5</v>
      </c>
      <c r="J10">
        <v>0</v>
      </c>
      <c r="K10" s="18">
        <v>20.5</v>
      </c>
      <c r="L10" s="6">
        <f t="shared" si="0"/>
        <v>0.5125</v>
      </c>
      <c r="M10">
        <f t="shared" si="1"/>
        <v>85.76388888888889</v>
      </c>
      <c r="O10" s="5"/>
    </row>
    <row r="11" spans="1:15" ht="12.75">
      <c r="A11">
        <v>8</v>
      </c>
      <c r="B11" s="4" t="s">
        <v>64</v>
      </c>
      <c r="C11" t="s">
        <v>63</v>
      </c>
      <c r="D11" t="s">
        <v>2</v>
      </c>
      <c r="F11" t="s">
        <v>65</v>
      </c>
      <c r="G11">
        <v>10</v>
      </c>
      <c r="H11">
        <v>6</v>
      </c>
      <c r="I11">
        <v>0.25</v>
      </c>
      <c r="J11">
        <v>4</v>
      </c>
      <c r="K11" s="18">
        <v>20.25</v>
      </c>
      <c r="L11" s="6">
        <f t="shared" si="0"/>
        <v>0.50625</v>
      </c>
      <c r="M11">
        <f t="shared" si="1"/>
        <v>98.59027777777777</v>
      </c>
      <c r="O11" s="5"/>
    </row>
    <row r="12" spans="1:15" ht="12.75">
      <c r="A12">
        <v>9</v>
      </c>
      <c r="B12" s="4" t="s">
        <v>66</v>
      </c>
      <c r="C12" t="s">
        <v>41</v>
      </c>
      <c r="D12" t="s">
        <v>0</v>
      </c>
      <c r="F12" t="s">
        <v>40</v>
      </c>
      <c r="G12">
        <v>10</v>
      </c>
      <c r="H12">
        <v>8</v>
      </c>
      <c r="I12">
        <v>0</v>
      </c>
      <c r="J12">
        <v>2</v>
      </c>
      <c r="K12" s="18">
        <v>20</v>
      </c>
      <c r="L12" s="6">
        <f t="shared" si="0"/>
        <v>0.5</v>
      </c>
      <c r="M12">
        <f t="shared" si="1"/>
        <v>88.70833333333334</v>
      </c>
      <c r="O12" s="5"/>
    </row>
    <row r="13" spans="1:15" ht="12.75">
      <c r="A13">
        <v>10</v>
      </c>
      <c r="B13" s="4" t="s">
        <v>68</v>
      </c>
      <c r="C13" t="s">
        <v>67</v>
      </c>
      <c r="D13" t="s">
        <v>24</v>
      </c>
      <c r="F13" t="s">
        <v>55</v>
      </c>
      <c r="G13">
        <v>7.5</v>
      </c>
      <c r="H13">
        <v>6</v>
      </c>
      <c r="I13">
        <v>4</v>
      </c>
      <c r="J13">
        <v>0.5</v>
      </c>
      <c r="K13" s="18">
        <v>18</v>
      </c>
      <c r="L13" s="6">
        <f t="shared" si="0"/>
        <v>0.45</v>
      </c>
      <c r="M13">
        <f t="shared" si="1"/>
        <v>95.03819444444444</v>
      </c>
      <c r="O13" s="5"/>
    </row>
    <row r="14" spans="1:15" ht="12.75">
      <c r="A14">
        <v>11</v>
      </c>
      <c r="B14" s="4" t="s">
        <v>70</v>
      </c>
      <c r="C14" t="s">
        <v>69</v>
      </c>
      <c r="D14" t="s">
        <v>28</v>
      </c>
      <c r="F14" t="s">
        <v>39</v>
      </c>
      <c r="G14">
        <v>10</v>
      </c>
      <c r="H14">
        <v>7</v>
      </c>
      <c r="I14">
        <v>0</v>
      </c>
      <c r="J14">
        <v>0</v>
      </c>
      <c r="K14" s="18">
        <v>17</v>
      </c>
      <c r="L14" s="6">
        <f t="shared" si="0"/>
        <v>0.425</v>
      </c>
      <c r="M14">
        <f t="shared" si="1"/>
        <v>67.01388888888889</v>
      </c>
      <c r="O14" s="5"/>
    </row>
    <row r="15" spans="1:15" ht="12.75">
      <c r="A15">
        <v>12</v>
      </c>
      <c r="B15" s="4" t="s">
        <v>72</v>
      </c>
      <c r="C15" t="s">
        <v>71</v>
      </c>
      <c r="D15" t="s">
        <v>26</v>
      </c>
      <c r="F15" t="s">
        <v>38</v>
      </c>
      <c r="G15">
        <v>7</v>
      </c>
      <c r="H15">
        <v>7.25</v>
      </c>
      <c r="I15">
        <v>2</v>
      </c>
      <c r="J15">
        <v>0.5</v>
      </c>
      <c r="K15" s="18">
        <v>16.75</v>
      </c>
      <c r="L15" s="6">
        <f t="shared" si="0"/>
        <v>0.41875</v>
      </c>
      <c r="M15">
        <f t="shared" si="1"/>
        <v>80.72083333333333</v>
      </c>
      <c r="O15" s="5"/>
    </row>
    <row r="16" spans="1:15" ht="12.75">
      <c r="A16">
        <v>13</v>
      </c>
      <c r="B16" s="4" t="s">
        <v>73</v>
      </c>
      <c r="C16" t="s">
        <v>42</v>
      </c>
      <c r="D16" t="s">
        <v>2</v>
      </c>
      <c r="F16" t="s">
        <v>65</v>
      </c>
      <c r="G16">
        <v>8</v>
      </c>
      <c r="H16">
        <v>8.5</v>
      </c>
      <c r="I16">
        <v>0</v>
      </c>
      <c r="J16">
        <v>0</v>
      </c>
      <c r="K16" s="18">
        <v>16.5</v>
      </c>
      <c r="L16" s="6">
        <f t="shared" si="0"/>
        <v>0.4125</v>
      </c>
      <c r="M16">
        <f t="shared" si="1"/>
        <v>67.26527777777778</v>
      </c>
      <c r="O16" s="5"/>
    </row>
    <row r="17" spans="1:15" ht="12.75">
      <c r="A17">
        <v>14</v>
      </c>
      <c r="B17" s="4" t="s">
        <v>75</v>
      </c>
      <c r="C17" t="s">
        <v>74</v>
      </c>
      <c r="D17" t="s">
        <v>76</v>
      </c>
      <c r="F17" t="s">
        <v>77</v>
      </c>
      <c r="G17">
        <v>10</v>
      </c>
      <c r="H17">
        <v>6</v>
      </c>
      <c r="I17">
        <v>0</v>
      </c>
      <c r="J17">
        <v>0</v>
      </c>
      <c r="K17" s="18">
        <v>16</v>
      </c>
      <c r="L17" s="6">
        <f t="shared" si="0"/>
        <v>0.4</v>
      </c>
      <c r="M17">
        <f t="shared" si="1"/>
        <v>62.30555555555556</v>
      </c>
      <c r="O17" s="5"/>
    </row>
    <row r="18" spans="1:15" ht="12.75">
      <c r="A18">
        <v>15</v>
      </c>
      <c r="B18" s="4" t="s">
        <v>78</v>
      </c>
      <c r="C18" t="s">
        <v>3</v>
      </c>
      <c r="D18" t="s">
        <v>2</v>
      </c>
      <c r="F18" t="s">
        <v>65</v>
      </c>
      <c r="G18">
        <v>7</v>
      </c>
      <c r="H18">
        <v>7</v>
      </c>
      <c r="I18">
        <v>1.5</v>
      </c>
      <c r="J18">
        <v>0</v>
      </c>
      <c r="K18" s="18">
        <v>15.5</v>
      </c>
      <c r="L18" s="6">
        <f t="shared" si="0"/>
        <v>0.3875</v>
      </c>
      <c r="M18">
        <f t="shared" si="1"/>
        <v>70.67222222222222</v>
      </c>
      <c r="O18" s="5"/>
    </row>
    <row r="19" spans="1:15" ht="12.75">
      <c r="A19">
        <v>16</v>
      </c>
      <c r="B19" s="4" t="s">
        <v>80</v>
      </c>
      <c r="C19" t="s">
        <v>79</v>
      </c>
      <c r="D19" t="s">
        <v>81</v>
      </c>
      <c r="F19" t="s">
        <v>82</v>
      </c>
      <c r="G19">
        <v>7</v>
      </c>
      <c r="H19">
        <v>6</v>
      </c>
      <c r="I19">
        <v>2.25</v>
      </c>
      <c r="J19">
        <v>0</v>
      </c>
      <c r="K19" s="18">
        <v>15.25</v>
      </c>
      <c r="L19" s="6">
        <f t="shared" si="0"/>
        <v>0.38125</v>
      </c>
      <c r="M19">
        <f t="shared" si="1"/>
        <v>72.90138888888889</v>
      </c>
      <c r="O19" s="5"/>
    </row>
    <row r="20" spans="1:15" ht="12.75">
      <c r="A20">
        <v>17</v>
      </c>
      <c r="B20" s="4" t="s">
        <v>83</v>
      </c>
      <c r="C20" t="s">
        <v>27</v>
      </c>
      <c r="D20" t="s">
        <v>84</v>
      </c>
      <c r="F20" t="s">
        <v>85</v>
      </c>
      <c r="G20">
        <v>6.2</v>
      </c>
      <c r="H20">
        <v>9</v>
      </c>
      <c r="I20">
        <v>0</v>
      </c>
      <c r="J20">
        <v>0</v>
      </c>
      <c r="K20" s="18">
        <v>15.2</v>
      </c>
      <c r="L20" s="6">
        <f t="shared" si="0"/>
        <v>0.38</v>
      </c>
      <c r="M20">
        <f t="shared" si="1"/>
        <v>63.489444444444445</v>
      </c>
      <c r="O20" s="5"/>
    </row>
    <row r="21" spans="1:15" ht="12.75">
      <c r="A21">
        <v>18</v>
      </c>
      <c r="B21" s="4" t="s">
        <v>87</v>
      </c>
      <c r="C21" t="s">
        <v>86</v>
      </c>
      <c r="D21" t="s">
        <v>1</v>
      </c>
      <c r="F21" t="s">
        <v>62</v>
      </c>
      <c r="G21">
        <v>8</v>
      </c>
      <c r="H21">
        <v>7</v>
      </c>
      <c r="I21">
        <v>0</v>
      </c>
      <c r="J21">
        <v>0</v>
      </c>
      <c r="K21" s="18">
        <v>15</v>
      </c>
      <c r="L21" s="6">
        <f t="shared" si="0"/>
        <v>0.375</v>
      </c>
      <c r="M21">
        <f t="shared" si="1"/>
        <v>60.202777777777776</v>
      </c>
      <c r="O21" s="5"/>
    </row>
    <row r="22" spans="2:15" ht="12.75">
      <c r="B22" s="4"/>
      <c r="K22" s="16"/>
      <c r="L22" s="6"/>
      <c r="O22" s="5"/>
    </row>
    <row r="23" spans="1:15" ht="15.75">
      <c r="A23" s="3" t="s">
        <v>31</v>
      </c>
      <c r="B23" s="4"/>
      <c r="K23" s="16"/>
      <c r="L23" s="6"/>
      <c r="O23" s="5"/>
    </row>
    <row r="24" spans="1:15" ht="12.75">
      <c r="A24">
        <v>19</v>
      </c>
      <c r="B24" s="4" t="s">
        <v>88</v>
      </c>
      <c r="C24" t="s">
        <v>33</v>
      </c>
      <c r="D24" t="s">
        <v>89</v>
      </c>
      <c r="F24" t="s">
        <v>90</v>
      </c>
      <c r="G24">
        <v>10</v>
      </c>
      <c r="H24">
        <v>4</v>
      </c>
      <c r="I24">
        <v>0</v>
      </c>
      <c r="J24">
        <v>2.25</v>
      </c>
      <c r="K24" s="18">
        <v>16.25</v>
      </c>
      <c r="L24" s="6">
        <f t="shared" si="0"/>
        <v>0.40625</v>
      </c>
      <c r="M24">
        <f t="shared" si="1"/>
        <v>71.99826388888889</v>
      </c>
      <c r="O24" s="5"/>
    </row>
    <row r="25" spans="1:15" ht="12.75">
      <c r="A25">
        <v>20</v>
      </c>
      <c r="B25" s="4" t="s">
        <v>91</v>
      </c>
      <c r="C25" t="s">
        <v>33</v>
      </c>
      <c r="D25" t="s">
        <v>2</v>
      </c>
      <c r="F25" t="s">
        <v>65</v>
      </c>
      <c r="G25">
        <v>10</v>
      </c>
      <c r="H25">
        <v>4</v>
      </c>
      <c r="I25">
        <v>0</v>
      </c>
      <c r="J25">
        <v>0.5</v>
      </c>
      <c r="K25" s="18">
        <v>14.5</v>
      </c>
      <c r="L25" s="6">
        <f t="shared" si="0"/>
        <v>0.3625</v>
      </c>
      <c r="M25">
        <f t="shared" si="1"/>
        <v>57.135416666666664</v>
      </c>
      <c r="O25" s="5"/>
    </row>
    <row r="26" spans="1:15" ht="12.75">
      <c r="A26">
        <v>21</v>
      </c>
      <c r="B26" s="4" t="s">
        <v>92</v>
      </c>
      <c r="C26" t="s">
        <v>34</v>
      </c>
      <c r="D26" t="s">
        <v>93</v>
      </c>
      <c r="F26" t="s">
        <v>94</v>
      </c>
      <c r="G26">
        <v>7.5</v>
      </c>
      <c r="H26">
        <v>6</v>
      </c>
      <c r="I26">
        <v>0</v>
      </c>
      <c r="J26">
        <v>0</v>
      </c>
      <c r="K26" s="18">
        <v>13.5</v>
      </c>
      <c r="L26" s="6">
        <f t="shared" si="0"/>
        <v>0.3375</v>
      </c>
      <c r="M26">
        <f t="shared" si="1"/>
        <v>53.79166666666667</v>
      </c>
      <c r="O26" s="5"/>
    </row>
    <row r="27" spans="1:15" ht="12.75">
      <c r="A27">
        <v>22</v>
      </c>
      <c r="B27" s="4" t="s">
        <v>95</v>
      </c>
      <c r="C27" t="s">
        <v>37</v>
      </c>
      <c r="D27" t="s">
        <v>1</v>
      </c>
      <c r="F27" t="s">
        <v>62</v>
      </c>
      <c r="G27">
        <v>9.5</v>
      </c>
      <c r="H27">
        <v>3</v>
      </c>
      <c r="I27">
        <v>0</v>
      </c>
      <c r="J27">
        <v>0</v>
      </c>
      <c r="K27" s="18">
        <v>12.5</v>
      </c>
      <c r="L27" s="6">
        <f t="shared" si="0"/>
        <v>0.3125</v>
      </c>
      <c r="M27">
        <f t="shared" si="1"/>
        <v>46.47777777777778</v>
      </c>
      <c r="O27" s="5"/>
    </row>
    <row r="28" spans="1:15" ht="12.75">
      <c r="A28">
        <v>23</v>
      </c>
      <c r="B28" s="4" t="s">
        <v>96</v>
      </c>
      <c r="C28" t="s">
        <v>3</v>
      </c>
      <c r="D28" t="s">
        <v>1</v>
      </c>
      <c r="F28" t="s">
        <v>62</v>
      </c>
      <c r="G28">
        <v>7</v>
      </c>
      <c r="H28">
        <v>5</v>
      </c>
      <c r="I28">
        <v>0</v>
      </c>
      <c r="J28">
        <v>0</v>
      </c>
      <c r="K28" s="18">
        <v>12</v>
      </c>
      <c r="L28" s="6">
        <f t="shared" si="0"/>
        <v>0.3</v>
      </c>
      <c r="M28">
        <f t="shared" si="1"/>
        <v>47.38055555555556</v>
      </c>
      <c r="O28" s="5"/>
    </row>
    <row r="29" spans="1:15" ht="12.75">
      <c r="A29">
        <v>24</v>
      </c>
      <c r="B29" s="4" t="s">
        <v>97</v>
      </c>
      <c r="C29" t="s">
        <v>25</v>
      </c>
      <c r="D29" t="s">
        <v>4</v>
      </c>
      <c r="F29" t="s">
        <v>52</v>
      </c>
      <c r="G29">
        <v>6</v>
      </c>
      <c r="H29">
        <v>4</v>
      </c>
      <c r="I29">
        <v>0</v>
      </c>
      <c r="J29">
        <v>0</v>
      </c>
      <c r="K29" s="18">
        <v>10</v>
      </c>
      <c r="L29" s="6">
        <f t="shared" si="0"/>
        <v>0.25</v>
      </c>
      <c r="M29">
        <f t="shared" si="1"/>
        <v>39.266666666666666</v>
      </c>
      <c r="O29" s="5"/>
    </row>
    <row r="30" spans="1:15" ht="12.75">
      <c r="A30">
        <v>25</v>
      </c>
      <c r="B30" s="4" t="s">
        <v>99</v>
      </c>
      <c r="C30" t="s">
        <v>98</v>
      </c>
      <c r="D30" t="s">
        <v>100</v>
      </c>
      <c r="F30" t="s">
        <v>101</v>
      </c>
      <c r="G30">
        <v>4</v>
      </c>
      <c r="H30">
        <v>5</v>
      </c>
      <c r="I30">
        <v>0</v>
      </c>
      <c r="J30">
        <v>0</v>
      </c>
      <c r="K30" s="18">
        <v>9</v>
      </c>
      <c r="L30" s="6">
        <f t="shared" si="0"/>
        <v>0.225</v>
      </c>
      <c r="M30">
        <f t="shared" si="1"/>
        <v>37.16388888888889</v>
      </c>
      <c r="O30" s="5"/>
    </row>
    <row r="31" spans="1:15" ht="12.75">
      <c r="A31">
        <v>26</v>
      </c>
      <c r="B31" s="4" t="s">
        <v>102</v>
      </c>
      <c r="C31" t="s">
        <v>27</v>
      </c>
      <c r="D31" t="s">
        <v>2</v>
      </c>
      <c r="F31" t="s">
        <v>65</v>
      </c>
      <c r="G31">
        <v>4.5</v>
      </c>
      <c r="H31">
        <v>4</v>
      </c>
      <c r="I31">
        <v>0</v>
      </c>
      <c r="J31">
        <v>0</v>
      </c>
      <c r="K31" s="18">
        <v>8.5</v>
      </c>
      <c r="L31" s="6">
        <f t="shared" si="0"/>
        <v>0.2125</v>
      </c>
      <c r="M31">
        <f t="shared" si="1"/>
        <v>34.15833333333333</v>
      </c>
      <c r="O31" s="5"/>
    </row>
    <row r="32" spans="1:15" ht="12.75">
      <c r="A32">
        <v>27</v>
      </c>
      <c r="B32" s="4" t="s">
        <v>104</v>
      </c>
      <c r="C32" t="s">
        <v>103</v>
      </c>
      <c r="D32" t="s">
        <v>1</v>
      </c>
      <c r="F32" t="s">
        <v>36</v>
      </c>
      <c r="G32">
        <v>4</v>
      </c>
      <c r="H32">
        <v>3.75</v>
      </c>
      <c r="I32">
        <v>0</v>
      </c>
      <c r="J32">
        <v>0.5</v>
      </c>
      <c r="K32" s="18">
        <v>8.25</v>
      </c>
      <c r="L32" s="6">
        <f t="shared" si="0"/>
        <v>0.20625</v>
      </c>
      <c r="M32">
        <f t="shared" si="1"/>
        <v>35.525</v>
      </c>
      <c r="O32" s="5"/>
    </row>
    <row r="33" spans="1:15" ht="12.75">
      <c r="A33">
        <v>28</v>
      </c>
      <c r="B33" s="4" t="s">
        <v>105</v>
      </c>
      <c r="C33" t="s">
        <v>44</v>
      </c>
      <c r="D33" t="s">
        <v>2</v>
      </c>
      <c r="F33" t="s">
        <v>65</v>
      </c>
      <c r="G33">
        <v>4</v>
      </c>
      <c r="H33">
        <v>4</v>
      </c>
      <c r="I33">
        <v>0</v>
      </c>
      <c r="J33">
        <v>0</v>
      </c>
      <c r="K33" s="18">
        <v>8</v>
      </c>
      <c r="L33" s="6">
        <f t="shared" si="0"/>
        <v>0.2</v>
      </c>
      <c r="M33">
        <f t="shared" si="1"/>
        <v>32.455555555555556</v>
      </c>
      <c r="O33" s="5"/>
    </row>
    <row r="34" spans="1:15" ht="12.75">
      <c r="A34">
        <v>29</v>
      </c>
      <c r="B34" s="4" t="s">
        <v>107</v>
      </c>
      <c r="C34" t="s">
        <v>106</v>
      </c>
      <c r="D34" t="s">
        <v>100</v>
      </c>
      <c r="F34" t="s">
        <v>101</v>
      </c>
      <c r="G34">
        <v>4</v>
      </c>
      <c r="H34">
        <v>3.25</v>
      </c>
      <c r="I34">
        <v>0</v>
      </c>
      <c r="J34">
        <v>0</v>
      </c>
      <c r="K34" s="18">
        <v>7.25</v>
      </c>
      <c r="L34" s="6">
        <f t="shared" si="0"/>
        <v>0.18125</v>
      </c>
      <c r="M34">
        <f t="shared" si="1"/>
        <v>28.924305555555556</v>
      </c>
      <c r="O34" s="5"/>
    </row>
    <row r="35" spans="1:15" ht="12.75">
      <c r="A35">
        <v>30</v>
      </c>
      <c r="B35" s="4" t="s">
        <v>108</v>
      </c>
      <c r="C35" t="s">
        <v>27</v>
      </c>
      <c r="D35" t="s">
        <v>93</v>
      </c>
      <c r="F35" t="s">
        <v>94</v>
      </c>
      <c r="G35">
        <v>5.2</v>
      </c>
      <c r="H35">
        <v>2</v>
      </c>
      <c r="I35">
        <v>0</v>
      </c>
      <c r="J35">
        <v>0</v>
      </c>
      <c r="K35" s="18">
        <v>7.2</v>
      </c>
      <c r="L35" s="6">
        <f t="shared" si="0"/>
        <v>0.18</v>
      </c>
      <c r="M35">
        <f t="shared" si="1"/>
        <v>27.125555555555557</v>
      </c>
      <c r="O35" s="5"/>
    </row>
    <row r="36" spans="1:15" ht="12.75">
      <c r="A36">
        <v>31</v>
      </c>
      <c r="B36" s="4" t="s">
        <v>110</v>
      </c>
      <c r="C36" t="s">
        <v>109</v>
      </c>
      <c r="D36" t="s">
        <v>0</v>
      </c>
      <c r="F36" t="s">
        <v>40</v>
      </c>
      <c r="G36">
        <v>4</v>
      </c>
      <c r="H36">
        <v>3</v>
      </c>
      <c r="I36">
        <v>0</v>
      </c>
      <c r="J36">
        <v>0</v>
      </c>
      <c r="K36" s="18">
        <v>7</v>
      </c>
      <c r="L36" s="6">
        <f t="shared" si="0"/>
        <v>0.175</v>
      </c>
      <c r="M36">
        <f t="shared" si="1"/>
        <v>27.747222222222224</v>
      </c>
      <c r="O36" s="5"/>
    </row>
    <row r="37" spans="1:15" ht="12.75">
      <c r="A37">
        <v>32</v>
      </c>
      <c r="B37" s="4" t="s">
        <v>111</v>
      </c>
      <c r="C37" t="s">
        <v>35</v>
      </c>
      <c r="D37" t="s">
        <v>112</v>
      </c>
      <c r="F37" t="s">
        <v>113</v>
      </c>
      <c r="G37">
        <v>4</v>
      </c>
      <c r="H37">
        <v>2.25</v>
      </c>
      <c r="I37">
        <v>0</v>
      </c>
      <c r="J37">
        <v>0</v>
      </c>
      <c r="K37" s="18">
        <v>6.25</v>
      </c>
      <c r="L37" s="6">
        <f t="shared" si="0"/>
        <v>0.15625</v>
      </c>
      <c r="M37">
        <f t="shared" si="1"/>
        <v>24.215972222222224</v>
      </c>
      <c r="O37" s="5"/>
    </row>
    <row r="38" spans="2:15" ht="12.75">
      <c r="B38" s="4"/>
      <c r="K38" s="16"/>
      <c r="L38" s="6"/>
      <c r="O38" s="5"/>
    </row>
    <row r="39" spans="7:10" ht="12.75">
      <c r="G39">
        <f>SUM(G4:G38)/36</f>
        <v>6.594444444444444</v>
      </c>
      <c r="H39">
        <f>SUM(H4:H38)/36</f>
        <v>5.291666666666667</v>
      </c>
      <c r="I39">
        <f>SUM(I4:I38)/36</f>
        <v>0.75</v>
      </c>
      <c r="J39">
        <f>SUM(J4:J38)/36</f>
        <v>1.5069444444444444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1" t="s">
        <v>5</v>
      </c>
      <c r="B2" s="21"/>
      <c r="C2" s="21"/>
      <c r="D2" s="21"/>
      <c r="E2" s="21"/>
      <c r="F2" s="21"/>
      <c r="G2" s="21"/>
    </row>
    <row r="3" ht="12.75">
      <c r="A3" s="7"/>
    </row>
    <row r="4" spans="1:7" ht="15">
      <c r="A4" s="7"/>
      <c r="B4" s="8" t="s">
        <v>6</v>
      </c>
      <c r="C4" s="22" t="s">
        <v>21</v>
      </c>
      <c r="D4" s="22"/>
      <c r="E4" s="22"/>
      <c r="F4" s="22"/>
      <c r="G4" s="22"/>
    </row>
    <row r="5" spans="1:7" ht="15">
      <c r="A5" s="7"/>
      <c r="B5" s="8" t="s">
        <v>7</v>
      </c>
      <c r="C5" s="22" t="s">
        <v>22</v>
      </c>
      <c r="D5" s="22"/>
      <c r="E5" s="22"/>
      <c r="F5" s="22"/>
      <c r="G5" s="22"/>
    </row>
    <row r="6" spans="1:5" ht="15">
      <c r="A6" s="7"/>
      <c r="B6" s="8" t="s">
        <v>8</v>
      </c>
      <c r="C6" s="22" t="s">
        <v>23</v>
      </c>
      <c r="D6" s="22"/>
      <c r="E6" s="22"/>
    </row>
    <row r="7" spans="1:4" ht="15">
      <c r="A7" s="7"/>
      <c r="B7" s="8" t="s">
        <v>9</v>
      </c>
      <c r="C7" s="19">
        <v>40928</v>
      </c>
      <c r="D7" s="19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0" t="s">
        <v>20</v>
      </c>
      <c r="B32" s="20"/>
      <c r="C32" s="20"/>
      <c r="D32" s="20"/>
      <c r="E32" s="20"/>
      <c r="F32" s="20"/>
      <c r="G32" s="20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2015-05-08T20:59:09Z</dcterms:modified>
  <cp:category/>
  <cp:version/>
  <cp:contentType/>
  <cp:contentStatus/>
</cp:coreProperties>
</file>