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0155" windowHeight="9465" activeTab="0"/>
  </bookViews>
  <sheets>
    <sheet name="A2013" sheetId="1" r:id="rId1"/>
    <sheet name="Kraj" sheetId="2" r:id="rId2"/>
  </sheets>
  <definedNames/>
  <calcPr fullCalcOnLoad="1"/>
</workbook>
</file>

<file path=xl/sharedStrings.xml><?xml version="1.0" encoding="utf-8"?>
<sst xmlns="http://schemas.openxmlformats.org/spreadsheetml/2006/main" count="167" uniqueCount="108">
  <si>
    <t>Gymnázium L. Pika Plzeň</t>
  </si>
  <si>
    <t>Gymnázium Plzeň, Mikulášské nám.</t>
  </si>
  <si>
    <t>Gymnázium J. Vrchlického Klatovy</t>
  </si>
  <si>
    <t>Martin</t>
  </si>
  <si>
    <t>Masarykovo gymnázium Plzeň</t>
  </si>
  <si>
    <t>Výsledková listina krajského kola - Plzeňský kraj</t>
  </si>
  <si>
    <t>Název soutěže:</t>
  </si>
  <si>
    <t xml:space="preserve">Kategorie: </t>
  </si>
  <si>
    <t xml:space="preserve">Místo konání: </t>
  </si>
  <si>
    <t xml:space="preserve">Datum konání: </t>
  </si>
  <si>
    <t>Počet účastníků v okresních kolech:</t>
  </si>
  <si>
    <t>Max. možný počet bodů:</t>
  </si>
  <si>
    <t>Pořadí</t>
  </si>
  <si>
    <t>Příjmení a jméno žáka                                  (zachovejte tento tvar)</t>
  </si>
  <si>
    <t>Rok narození</t>
  </si>
  <si>
    <t>Název školy</t>
  </si>
  <si>
    <t>Adresa školy (město,ulice + ČP, PSČ)</t>
  </si>
  <si>
    <t>Úspěšnost v %</t>
  </si>
  <si>
    <t>Body</t>
  </si>
  <si>
    <t>1.</t>
  </si>
  <si>
    <t>Pozn.: Zvýrazněte tučně postupující do vyššího kola soutěže.</t>
  </si>
  <si>
    <t>Fyzikální olympiáda</t>
  </si>
  <si>
    <t>A</t>
  </si>
  <si>
    <t>Plzeň</t>
  </si>
  <si>
    <t>Josef Johánek</t>
  </si>
  <si>
    <t>Gymnázium J. Š. Baara Domažlice</t>
  </si>
  <si>
    <t>Jiří</t>
  </si>
  <si>
    <t>Josef Veselý</t>
  </si>
  <si>
    <t>Miroslav Randa</t>
  </si>
  <si>
    <t>Gymnázium Rokycany</t>
  </si>
  <si>
    <t>Jan</t>
  </si>
  <si>
    <t>Gymnázium Plasy</t>
  </si>
  <si>
    <t>Jakub</t>
  </si>
  <si>
    <t>Úspěšní řešitelé</t>
  </si>
  <si>
    <t>Další řešitelé</t>
  </si>
  <si>
    <t>MB</t>
  </si>
  <si>
    <t>Tereza</t>
  </si>
  <si>
    <t>Eva Cibulková</t>
  </si>
  <si>
    <t>Lukáš</t>
  </si>
  <si>
    <t>Kateřina</t>
  </si>
  <si>
    <t>Tomáš Havlíček</t>
  </si>
  <si>
    <t>Hana Jano</t>
  </si>
  <si>
    <t>Richard</t>
  </si>
  <si>
    <t>Ondřej</t>
  </si>
  <si>
    <t>Tomáš</t>
  </si>
  <si>
    <t>Výsledky krajského kola FO, kategorie D (Plzeň 24. 4. 2015)</t>
  </si>
  <si>
    <t>Matěj</t>
  </si>
  <si>
    <t>Holý</t>
  </si>
  <si>
    <t>Komora</t>
  </si>
  <si>
    <t>Josef Kubeš</t>
  </si>
  <si>
    <t>Stepanyshyn</t>
  </si>
  <si>
    <t>Čížková</t>
  </si>
  <si>
    <t>Hana Wágnerová</t>
  </si>
  <si>
    <t>Barbora</t>
  </si>
  <si>
    <t>Mouleová</t>
  </si>
  <si>
    <t>Jiří Motis</t>
  </si>
  <si>
    <t>Trejbal</t>
  </si>
  <si>
    <t>Ivana Sirotková</t>
  </si>
  <si>
    <t>Dobrý</t>
  </si>
  <si>
    <t>Koloros</t>
  </si>
  <si>
    <t>Anna</t>
  </si>
  <si>
    <t>Chocová</t>
  </si>
  <si>
    <t>Gymnázium Sušice</t>
  </si>
  <si>
    <t>Filip Jano</t>
  </si>
  <si>
    <t>Marek</t>
  </si>
  <si>
    <t>Savinec</t>
  </si>
  <si>
    <t>Vlček</t>
  </si>
  <si>
    <t>Voldán</t>
  </si>
  <si>
    <t>Viktor</t>
  </si>
  <si>
    <t>Procházka</t>
  </si>
  <si>
    <t>Čmolík</t>
  </si>
  <si>
    <t>Hana Radová</t>
  </si>
  <si>
    <t>Kryštof</t>
  </si>
  <si>
    <t>Trkovský</t>
  </si>
  <si>
    <t>Matouš</t>
  </si>
  <si>
    <t>Pavel Kraus</t>
  </si>
  <si>
    <t>Rosenthaler</t>
  </si>
  <si>
    <t>Amáta</t>
  </si>
  <si>
    <t>Vohradská</t>
  </si>
  <si>
    <t>František</t>
  </si>
  <si>
    <t>Horejš</t>
  </si>
  <si>
    <t>Frána</t>
  </si>
  <si>
    <t>Osobová</t>
  </si>
  <si>
    <t>Matyáš</t>
  </si>
  <si>
    <t>Kalous</t>
  </si>
  <si>
    <t>Vítek</t>
  </si>
  <si>
    <t>Vališ</t>
  </si>
  <si>
    <t>Jitka</t>
  </si>
  <si>
    <t>Praisová</t>
  </si>
  <si>
    <t>Prantl</t>
  </si>
  <si>
    <t>Patera</t>
  </si>
  <si>
    <t>Šmídová</t>
  </si>
  <si>
    <t>Gymnázium F. Křižíka Plzeň</t>
  </si>
  <si>
    <t>Jan Hosnedl</t>
  </si>
  <si>
    <t>Petra</t>
  </si>
  <si>
    <t>Hrušková</t>
  </si>
  <si>
    <t>Václav Skřivan</t>
  </si>
  <si>
    <t>Rutislav</t>
  </si>
  <si>
    <t>Adam</t>
  </si>
  <si>
    <t>Krátký</t>
  </si>
  <si>
    <t>Pavlíček</t>
  </si>
  <si>
    <t>Sandrini</t>
  </si>
  <si>
    <t>Kukrál</t>
  </si>
  <si>
    <t>Simona</t>
  </si>
  <si>
    <t>Vilhelmová</t>
  </si>
  <si>
    <t>Vacek</t>
  </si>
  <si>
    <t>Karolína</t>
  </si>
  <si>
    <t>Tomaštíková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</si>
</sst>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 Black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5" fillId="0" borderId="0">
      <alignment/>
      <protection/>
    </xf>
    <xf numFmtId="0" fontId="0" fillId="23" borderId="6" applyNumberFormat="0" applyFont="0" applyAlignment="0" applyProtection="0"/>
    <xf numFmtId="0" fontId="25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14" fontId="7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oznámka 2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2" max="2" width="10.57421875" style="0" customWidth="1"/>
    <col min="3" max="3" width="12.140625" style="0" customWidth="1"/>
    <col min="4" max="4" width="32.7109375" style="0" customWidth="1"/>
    <col min="5" max="5" width="11.57421875" style="0" customWidth="1"/>
    <col min="6" max="6" width="17.00390625" style="0" customWidth="1"/>
    <col min="7" max="7" width="5.140625" style="0" customWidth="1"/>
    <col min="8" max="8" width="4.421875" style="0" customWidth="1"/>
    <col min="9" max="9" width="4.8515625" style="0" customWidth="1"/>
    <col min="10" max="10" width="4.00390625" style="0" customWidth="1"/>
    <col min="11" max="11" width="5.00390625" style="0" customWidth="1"/>
    <col min="13" max="13" width="13.57421875" style="0" customWidth="1"/>
    <col min="14" max="14" width="11.421875" style="0" customWidth="1"/>
    <col min="15" max="15" width="11.57421875" style="0" customWidth="1"/>
    <col min="16" max="16" width="12.28125" style="0" customWidth="1"/>
    <col min="17" max="17" width="25.28125" style="0" customWidth="1"/>
  </cols>
  <sheetData>
    <row r="1" spans="1:11" ht="22.5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13" ht="15.75">
      <c r="A3" s="3" t="s">
        <v>33</v>
      </c>
      <c r="M3" s="17" t="s">
        <v>35</v>
      </c>
    </row>
    <row r="4" spans="1:15" ht="12.75">
      <c r="A4">
        <v>1</v>
      </c>
      <c r="B4" s="4" t="s">
        <v>47</v>
      </c>
      <c r="C4" t="s">
        <v>46</v>
      </c>
      <c r="D4" t="s">
        <v>2</v>
      </c>
      <c r="F4" t="s">
        <v>27</v>
      </c>
      <c r="G4">
        <v>10</v>
      </c>
      <c r="H4">
        <v>7</v>
      </c>
      <c r="I4">
        <v>7</v>
      </c>
      <c r="J4">
        <v>9.5</v>
      </c>
      <c r="K4" s="18">
        <v>33.5</v>
      </c>
      <c r="L4" s="6">
        <f>K4/40</f>
        <v>0.8375</v>
      </c>
      <c r="M4">
        <f>G4*(10-$G$44)+H4*(10-$H$44)+I4*(10-$I$44)+J4*(10-$J$44)</f>
        <v>199.51388888888889</v>
      </c>
      <c r="O4" s="5"/>
    </row>
    <row r="5" spans="1:15" ht="12.75">
      <c r="A5">
        <v>2</v>
      </c>
      <c r="B5" s="4" t="s">
        <v>48</v>
      </c>
      <c r="C5" t="s">
        <v>43</v>
      </c>
      <c r="D5" t="s">
        <v>1</v>
      </c>
      <c r="F5" t="s">
        <v>49</v>
      </c>
      <c r="G5">
        <v>10</v>
      </c>
      <c r="H5">
        <v>5</v>
      </c>
      <c r="I5">
        <v>10</v>
      </c>
      <c r="J5">
        <v>8</v>
      </c>
      <c r="K5" s="18">
        <v>33</v>
      </c>
      <c r="L5" s="6">
        <f>K5/40</f>
        <v>0.825</v>
      </c>
      <c r="M5">
        <f>G5*(10-$G$44)+H5*(10-$H$44)+I5*(10-$I$44)+J5*(10-$J$44)</f>
        <v>190.38888888888889</v>
      </c>
      <c r="O5" s="5"/>
    </row>
    <row r="6" spans="1:15" ht="12.75">
      <c r="A6">
        <v>3</v>
      </c>
      <c r="B6" s="4" t="s">
        <v>50</v>
      </c>
      <c r="C6" t="s">
        <v>30</v>
      </c>
      <c r="D6" t="s">
        <v>1</v>
      </c>
      <c r="F6" t="s">
        <v>40</v>
      </c>
      <c r="G6">
        <v>10</v>
      </c>
      <c r="H6">
        <v>6</v>
      </c>
      <c r="I6">
        <v>10</v>
      </c>
      <c r="J6">
        <v>5</v>
      </c>
      <c r="K6" s="18">
        <v>31</v>
      </c>
      <c r="L6" s="6">
        <f>K6/40</f>
        <v>0.775</v>
      </c>
      <c r="M6">
        <f>G6*(10-$G$44)+H6*(10-$H$44)+I6*(10-$I$44)+J6*(10-$J$44)</f>
        <v>170.55555555555554</v>
      </c>
      <c r="O6" s="5"/>
    </row>
    <row r="7" spans="1:15" ht="12.75">
      <c r="A7">
        <v>4</v>
      </c>
      <c r="B7" s="4" t="s">
        <v>51</v>
      </c>
      <c r="C7" t="s">
        <v>39</v>
      </c>
      <c r="D7" t="s">
        <v>29</v>
      </c>
      <c r="F7" t="s">
        <v>52</v>
      </c>
      <c r="G7">
        <v>8</v>
      </c>
      <c r="H7">
        <v>7</v>
      </c>
      <c r="I7">
        <v>7.5</v>
      </c>
      <c r="J7">
        <v>4.5</v>
      </c>
      <c r="K7" s="18">
        <v>27</v>
      </c>
      <c r="L7" s="6">
        <f>K7/40</f>
        <v>0.675</v>
      </c>
      <c r="M7">
        <f>G7*(10-$G$44)+H7*(10-$H$44)+I7*(10-$I$44)+J7*(10-$J$44)</f>
        <v>150.99305555555554</v>
      </c>
      <c r="O7" s="5"/>
    </row>
    <row r="8" spans="1:15" ht="12.75">
      <c r="A8">
        <v>5</v>
      </c>
      <c r="B8" s="4" t="s">
        <v>54</v>
      </c>
      <c r="C8" t="s">
        <v>53</v>
      </c>
      <c r="D8" t="s">
        <v>31</v>
      </c>
      <c r="F8" t="s">
        <v>55</v>
      </c>
      <c r="G8">
        <v>7</v>
      </c>
      <c r="H8">
        <v>9</v>
      </c>
      <c r="I8">
        <v>9</v>
      </c>
      <c r="J8">
        <v>1.5</v>
      </c>
      <c r="K8" s="18">
        <v>26.5</v>
      </c>
      <c r="L8" s="6">
        <f>K8/40</f>
        <v>0.6625</v>
      </c>
      <c r="M8">
        <f>G8*(10-$G$44)+H8*(10-$H$44)+I8*(10-$I$44)+J8*(10-$J$44)</f>
        <v>140.52777777777777</v>
      </c>
      <c r="O8" s="5"/>
    </row>
    <row r="9" spans="1:15" ht="12.75">
      <c r="A9">
        <v>6</v>
      </c>
      <c r="B9" s="4" t="s">
        <v>56</v>
      </c>
      <c r="C9" t="s">
        <v>30</v>
      </c>
      <c r="D9" t="s">
        <v>0</v>
      </c>
      <c r="F9" t="s">
        <v>57</v>
      </c>
      <c r="G9">
        <v>8</v>
      </c>
      <c r="H9">
        <v>5</v>
      </c>
      <c r="I9">
        <v>6</v>
      </c>
      <c r="J9">
        <v>2.5</v>
      </c>
      <c r="K9" s="18">
        <v>21.5</v>
      </c>
      <c r="L9" s="6">
        <f>K9/40</f>
        <v>0.5375</v>
      </c>
      <c r="M9">
        <f>G9*(10-$G$44)+H9*(10-$H$44)+I9*(10-$I$44)+J9*(10-$J$44)</f>
        <v>114.52777777777777</v>
      </c>
      <c r="O9" s="5"/>
    </row>
    <row r="10" spans="1:15" ht="12.75">
      <c r="A10">
        <v>7</v>
      </c>
      <c r="B10" s="4" t="s">
        <v>58</v>
      </c>
      <c r="C10" t="s">
        <v>32</v>
      </c>
      <c r="D10" t="s">
        <v>1</v>
      </c>
      <c r="F10" t="s">
        <v>40</v>
      </c>
      <c r="G10">
        <v>10</v>
      </c>
      <c r="H10">
        <v>5</v>
      </c>
      <c r="I10">
        <v>3</v>
      </c>
      <c r="J10">
        <v>3</v>
      </c>
      <c r="K10" s="18">
        <v>21</v>
      </c>
      <c r="L10" s="6">
        <f>K10/40</f>
        <v>0.525</v>
      </c>
      <c r="M10">
        <f>G10*(10-$G$44)+H10*(10-$H$44)+I10*(10-$I$44)+J10*(10-$J$44)</f>
        <v>111.73611111111111</v>
      </c>
      <c r="O10" s="5"/>
    </row>
    <row r="11" spans="1:15" ht="12.75">
      <c r="A11">
        <v>8</v>
      </c>
      <c r="B11" s="4" t="s">
        <v>59</v>
      </c>
      <c r="C11" t="s">
        <v>30</v>
      </c>
      <c r="D11" t="s">
        <v>1</v>
      </c>
      <c r="F11" t="s">
        <v>49</v>
      </c>
      <c r="G11">
        <v>10</v>
      </c>
      <c r="H11">
        <v>5</v>
      </c>
      <c r="I11">
        <v>6</v>
      </c>
      <c r="J11">
        <v>0</v>
      </c>
      <c r="K11" s="18">
        <v>21</v>
      </c>
      <c r="L11" s="6">
        <f>K11/40</f>
        <v>0.525</v>
      </c>
      <c r="M11">
        <f>G11*(10-$G$44)+H11*(10-$H$44)+I11*(10-$I$44)+J11*(10-$J$44)</f>
        <v>101.44444444444444</v>
      </c>
      <c r="O11" s="5"/>
    </row>
    <row r="12" spans="1:15" ht="12.75">
      <c r="A12">
        <v>9</v>
      </c>
      <c r="B12" s="4" t="s">
        <v>61</v>
      </c>
      <c r="C12" t="s">
        <v>60</v>
      </c>
      <c r="D12" t="s">
        <v>62</v>
      </c>
      <c r="F12" t="s">
        <v>63</v>
      </c>
      <c r="G12">
        <v>7</v>
      </c>
      <c r="H12">
        <v>4</v>
      </c>
      <c r="I12">
        <v>7</v>
      </c>
      <c r="J12">
        <v>2</v>
      </c>
      <c r="K12" s="18">
        <v>20</v>
      </c>
      <c r="L12" s="6">
        <f>K12/40</f>
        <v>0.5</v>
      </c>
      <c r="M12">
        <f>G12*(10-$G$44)+H12*(10-$H$44)+I12*(10-$I$44)+J12*(10-$J$44)</f>
        <v>105.38888888888889</v>
      </c>
      <c r="O12" s="5"/>
    </row>
    <row r="13" spans="1:15" ht="12.75">
      <c r="A13">
        <v>10</v>
      </c>
      <c r="B13" s="4" t="s">
        <v>65</v>
      </c>
      <c r="C13" t="s">
        <v>64</v>
      </c>
      <c r="D13" t="s">
        <v>1</v>
      </c>
      <c r="F13" t="s">
        <v>49</v>
      </c>
      <c r="G13">
        <v>9</v>
      </c>
      <c r="H13">
        <v>3</v>
      </c>
      <c r="I13">
        <v>7.5</v>
      </c>
      <c r="J13">
        <v>0.5</v>
      </c>
      <c r="K13" s="18">
        <v>20</v>
      </c>
      <c r="L13" s="6">
        <f>K13/40</f>
        <v>0.5</v>
      </c>
      <c r="M13">
        <f>G13*(10-$G$44)+H13*(10-$H$44)+I13*(10-$I$44)+J13*(10-$J$44)</f>
        <v>97.59027777777777</v>
      </c>
      <c r="O13" s="5"/>
    </row>
    <row r="14" spans="1:15" ht="12.75">
      <c r="A14">
        <v>11</v>
      </c>
      <c r="B14" s="4" t="s">
        <v>67</v>
      </c>
      <c r="C14" t="s">
        <v>46</v>
      </c>
      <c r="D14" t="s">
        <v>25</v>
      </c>
      <c r="F14" t="s">
        <v>24</v>
      </c>
      <c r="G14">
        <v>7</v>
      </c>
      <c r="H14">
        <v>6</v>
      </c>
      <c r="I14">
        <v>0.5</v>
      </c>
      <c r="J14">
        <v>6</v>
      </c>
      <c r="K14" s="18">
        <v>19.5</v>
      </c>
      <c r="L14" s="6">
        <f>K14/40</f>
        <v>0.4875</v>
      </c>
      <c r="M14">
        <f>G14*(10-$G$44)+H14*(10-$H$44)+I14*(10-$I$44)+J14*(10-$J$44)</f>
        <v>117.96527777777777</v>
      </c>
      <c r="O14" s="5"/>
    </row>
    <row r="15" spans="1:15" ht="12.75">
      <c r="A15">
        <v>12</v>
      </c>
      <c r="B15" s="4" t="s">
        <v>66</v>
      </c>
      <c r="C15" t="s">
        <v>38</v>
      </c>
      <c r="D15" t="s">
        <v>1</v>
      </c>
      <c r="F15" t="s">
        <v>40</v>
      </c>
      <c r="G15">
        <v>8</v>
      </c>
      <c r="H15">
        <v>5</v>
      </c>
      <c r="I15">
        <v>6.5</v>
      </c>
      <c r="J15">
        <v>0</v>
      </c>
      <c r="K15" s="18">
        <v>19.5</v>
      </c>
      <c r="L15" s="6">
        <f>K15/40</f>
        <v>0.4875</v>
      </c>
      <c r="M15">
        <f>G15*(10-$G$44)+H15*(10-$H$44)+I15*(10-$I$44)+J15*(10-$J$44)</f>
        <v>95.70138888888889</v>
      </c>
      <c r="O15" s="5"/>
    </row>
    <row r="16" spans="1:15" ht="12.75">
      <c r="A16">
        <v>13</v>
      </c>
      <c r="B16" s="4" t="s">
        <v>69</v>
      </c>
      <c r="C16" t="s">
        <v>68</v>
      </c>
      <c r="D16" t="s">
        <v>0</v>
      </c>
      <c r="F16" t="s">
        <v>57</v>
      </c>
      <c r="G16">
        <v>7</v>
      </c>
      <c r="H16">
        <v>5</v>
      </c>
      <c r="I16">
        <v>6</v>
      </c>
      <c r="J16">
        <v>1</v>
      </c>
      <c r="K16" s="18">
        <v>19</v>
      </c>
      <c r="L16" s="6">
        <f>K16/40</f>
        <v>0.475</v>
      </c>
      <c r="M16">
        <f>G16*(10-$G$44)+H16*(10-$H$44)+I16*(10-$I$44)+J16*(10-$J$44)</f>
        <v>97.54166666666667</v>
      </c>
      <c r="O16" s="5"/>
    </row>
    <row r="17" spans="1:15" ht="12.75">
      <c r="A17">
        <v>14</v>
      </c>
      <c r="B17" s="4" t="s">
        <v>70</v>
      </c>
      <c r="C17" t="s">
        <v>32</v>
      </c>
      <c r="D17" t="s">
        <v>1</v>
      </c>
      <c r="F17" t="s">
        <v>71</v>
      </c>
      <c r="G17">
        <v>7</v>
      </c>
      <c r="H17">
        <v>6</v>
      </c>
      <c r="I17">
        <v>5</v>
      </c>
      <c r="J17">
        <v>0</v>
      </c>
      <c r="K17" s="18">
        <v>18</v>
      </c>
      <c r="L17" s="6">
        <f>K17/40</f>
        <v>0.45</v>
      </c>
      <c r="M17">
        <f>G17*(10-$G$44)+H17*(10-$H$44)+I17*(10-$I$44)+J17*(10-$J$44)</f>
        <v>89.69444444444444</v>
      </c>
      <c r="O17" s="5"/>
    </row>
    <row r="18" spans="1:15" ht="12.75">
      <c r="A18">
        <v>15</v>
      </c>
      <c r="B18" s="4" t="s">
        <v>73</v>
      </c>
      <c r="C18" t="s">
        <v>72</v>
      </c>
      <c r="D18" t="s">
        <v>1</v>
      </c>
      <c r="F18" t="s">
        <v>71</v>
      </c>
      <c r="G18">
        <v>10</v>
      </c>
      <c r="H18">
        <v>5</v>
      </c>
      <c r="I18">
        <v>3</v>
      </c>
      <c r="J18">
        <v>0</v>
      </c>
      <c r="K18" s="18">
        <v>18</v>
      </c>
      <c r="L18" s="6">
        <f>K18/40</f>
        <v>0.45</v>
      </c>
      <c r="M18">
        <f>G18*(10-$G$44)+H18*(10-$H$44)+I18*(10-$I$44)+J18*(10-$J$44)</f>
        <v>86.06944444444444</v>
      </c>
      <c r="O18" s="5"/>
    </row>
    <row r="19" spans="1:15" ht="12.75">
      <c r="A19">
        <v>16</v>
      </c>
      <c r="B19" s="4" t="s">
        <v>78</v>
      </c>
      <c r="C19" t="s">
        <v>77</v>
      </c>
      <c r="D19" t="s">
        <v>0</v>
      </c>
      <c r="F19" t="s">
        <v>37</v>
      </c>
      <c r="G19">
        <v>5</v>
      </c>
      <c r="H19">
        <v>4</v>
      </c>
      <c r="I19">
        <v>7</v>
      </c>
      <c r="J19">
        <v>1</v>
      </c>
      <c r="K19" s="18">
        <v>17</v>
      </c>
      <c r="L19" s="6">
        <f>K19/40</f>
        <v>0.425</v>
      </c>
      <c r="M19">
        <f>G19*(10-$G$44)+H19*(10-$H$44)+I19*(10-$I$44)+J19*(10-$J$44)</f>
        <v>88.52777777777779</v>
      </c>
      <c r="O19" s="5"/>
    </row>
    <row r="20" spans="1:15" ht="12.75">
      <c r="A20">
        <v>17</v>
      </c>
      <c r="B20" s="4" t="s">
        <v>64</v>
      </c>
      <c r="C20" t="s">
        <v>74</v>
      </c>
      <c r="D20" t="s">
        <v>29</v>
      </c>
      <c r="F20" t="s">
        <v>75</v>
      </c>
      <c r="G20">
        <v>7</v>
      </c>
      <c r="H20">
        <v>3</v>
      </c>
      <c r="I20">
        <v>6</v>
      </c>
      <c r="J20">
        <v>1</v>
      </c>
      <c r="K20" s="18">
        <v>17</v>
      </c>
      <c r="L20" s="6">
        <f>K20/40</f>
        <v>0.425</v>
      </c>
      <c r="M20">
        <f>G20*(10-$G$44)+H20*(10-$H$44)+I20*(10-$I$44)+J20*(10-$J$44)</f>
        <v>85.875</v>
      </c>
      <c r="O20" s="5"/>
    </row>
    <row r="21" spans="1:15" ht="12.75">
      <c r="A21">
        <v>18</v>
      </c>
      <c r="B21" s="4" t="s">
        <v>76</v>
      </c>
      <c r="C21" t="s">
        <v>30</v>
      </c>
      <c r="D21" t="s">
        <v>4</v>
      </c>
      <c r="F21" t="s">
        <v>28</v>
      </c>
      <c r="G21">
        <v>7</v>
      </c>
      <c r="H21">
        <v>6</v>
      </c>
      <c r="I21">
        <v>4</v>
      </c>
      <c r="J21">
        <v>0</v>
      </c>
      <c r="K21" s="18">
        <v>17</v>
      </c>
      <c r="L21" s="6">
        <f>K21/40</f>
        <v>0.425</v>
      </c>
      <c r="M21">
        <f>G21*(10-$G$44)+H21*(10-$H$44)+I21*(10-$I$44)+J21*(10-$J$44)</f>
        <v>84.56944444444444</v>
      </c>
      <c r="O21" s="5"/>
    </row>
    <row r="22" spans="1:15" ht="12.75">
      <c r="A22">
        <v>19</v>
      </c>
      <c r="B22" s="4" t="s">
        <v>80</v>
      </c>
      <c r="C22" t="s">
        <v>79</v>
      </c>
      <c r="D22" t="s">
        <v>1</v>
      </c>
      <c r="F22" t="s">
        <v>49</v>
      </c>
      <c r="G22">
        <v>7</v>
      </c>
      <c r="H22">
        <v>3</v>
      </c>
      <c r="I22">
        <v>6.5</v>
      </c>
      <c r="J22">
        <v>0</v>
      </c>
      <c r="K22" s="18">
        <v>16.5</v>
      </c>
      <c r="L22" s="6">
        <f>K22/40</f>
        <v>0.4125</v>
      </c>
      <c r="M22">
        <f>G22*(10-$G$44)+H22*(10-$H$44)+I22*(10-$I$44)+J22*(10-$J$44)</f>
        <v>79.88194444444444</v>
      </c>
      <c r="O22" s="5"/>
    </row>
    <row r="23" spans="1:15" ht="12.75">
      <c r="A23">
        <v>20</v>
      </c>
      <c r="B23" s="4" t="s">
        <v>81</v>
      </c>
      <c r="C23" t="s">
        <v>38</v>
      </c>
      <c r="D23" t="s">
        <v>0</v>
      </c>
      <c r="F23" t="s">
        <v>57</v>
      </c>
      <c r="G23">
        <v>7</v>
      </c>
      <c r="H23">
        <v>5</v>
      </c>
      <c r="I23">
        <v>4</v>
      </c>
      <c r="J23">
        <v>0</v>
      </c>
      <c r="K23" s="18">
        <v>16</v>
      </c>
      <c r="L23" s="6">
        <f>K23/40</f>
        <v>0.4</v>
      </c>
      <c r="M23">
        <f>G23*(10-$G$44)+H23*(10-$H$44)+I23*(10-$I$44)+J23*(10-$J$44)</f>
        <v>78.73611111111111</v>
      </c>
      <c r="O23" s="5"/>
    </row>
    <row r="24" spans="1:15" ht="12.75">
      <c r="A24">
        <v>21</v>
      </c>
      <c r="B24" s="4" t="s">
        <v>82</v>
      </c>
      <c r="C24" t="s">
        <v>36</v>
      </c>
      <c r="D24" t="s">
        <v>31</v>
      </c>
      <c r="F24" t="s">
        <v>55</v>
      </c>
      <c r="G24">
        <v>7</v>
      </c>
      <c r="H24">
        <v>3</v>
      </c>
      <c r="I24">
        <v>5</v>
      </c>
      <c r="J24">
        <v>0</v>
      </c>
      <c r="K24" s="18">
        <v>15</v>
      </c>
      <c r="L24" s="6">
        <f>K24/40</f>
        <v>0.375</v>
      </c>
      <c r="M24">
        <f>G24*(10-$G$44)+H24*(10-$H$44)+I24*(10-$I$44)+J24*(10-$J$44)</f>
        <v>72.19444444444444</v>
      </c>
      <c r="O24" s="5"/>
    </row>
    <row r="25" ht="12.75">
      <c r="L25" s="6"/>
    </row>
    <row r="26" spans="1:15" ht="15.75">
      <c r="A26" s="3" t="s">
        <v>34</v>
      </c>
      <c r="B26" s="4"/>
      <c r="K26" s="16"/>
      <c r="L26" s="6"/>
      <c r="O26" s="5"/>
    </row>
    <row r="27" spans="1:15" ht="12.75">
      <c r="A27">
        <v>22</v>
      </c>
      <c r="B27" s="4" t="s">
        <v>84</v>
      </c>
      <c r="C27" t="s">
        <v>83</v>
      </c>
      <c r="D27" t="s">
        <v>25</v>
      </c>
      <c r="F27" t="s">
        <v>41</v>
      </c>
      <c r="G27">
        <v>1</v>
      </c>
      <c r="H27">
        <v>4.5</v>
      </c>
      <c r="I27">
        <v>7</v>
      </c>
      <c r="J27">
        <v>3.5</v>
      </c>
      <c r="K27" s="18">
        <v>16</v>
      </c>
      <c r="L27" s="6">
        <f>K27/40</f>
        <v>0.4</v>
      </c>
      <c r="M27">
        <f>G27*(10-$G$44)+H27*(10-$H$44)+I27*(10-$I$44)+J27*(10-$J$44)</f>
        <v>96.22222222222221</v>
      </c>
      <c r="O27" s="5"/>
    </row>
    <row r="28" spans="1:15" ht="12.75">
      <c r="A28">
        <v>23</v>
      </c>
      <c r="B28" s="4" t="s">
        <v>86</v>
      </c>
      <c r="C28" t="s">
        <v>85</v>
      </c>
      <c r="D28" t="s">
        <v>1</v>
      </c>
      <c r="F28" t="s">
        <v>40</v>
      </c>
      <c r="G28">
        <v>10</v>
      </c>
      <c r="H28">
        <v>3</v>
      </c>
      <c r="I28">
        <v>3</v>
      </c>
      <c r="J28">
        <v>0</v>
      </c>
      <c r="K28" s="18">
        <v>16</v>
      </c>
      <c r="L28" s="6">
        <f>K28/40</f>
        <v>0.4</v>
      </c>
      <c r="M28">
        <f>G28*(10-$G$44)+H28*(10-$H$44)+I28*(10-$I$44)+J28*(10-$J$44)</f>
        <v>74.40277777777777</v>
      </c>
      <c r="O28" s="5"/>
    </row>
    <row r="29" spans="1:15" ht="12.75">
      <c r="A29">
        <v>24</v>
      </c>
      <c r="B29" s="4" t="s">
        <v>88</v>
      </c>
      <c r="C29" t="s">
        <v>87</v>
      </c>
      <c r="D29" t="s">
        <v>2</v>
      </c>
      <c r="F29" t="s">
        <v>27</v>
      </c>
      <c r="G29">
        <v>10</v>
      </c>
      <c r="H29">
        <v>4</v>
      </c>
      <c r="I29">
        <v>0.5</v>
      </c>
      <c r="J29">
        <v>0</v>
      </c>
      <c r="K29" s="18">
        <v>14.5</v>
      </c>
      <c r="L29" s="6">
        <f>K29/40</f>
        <v>0.3625</v>
      </c>
      <c r="M29">
        <f>G29*(10-$G$44)+H29*(10-$H$44)+I29*(10-$I$44)+J29*(10-$J$44)</f>
        <v>67.42361111111111</v>
      </c>
      <c r="O29" s="5"/>
    </row>
    <row r="30" spans="1:15" ht="12.75">
      <c r="A30">
        <v>25</v>
      </c>
      <c r="B30" s="4" t="s">
        <v>89</v>
      </c>
      <c r="C30" t="s">
        <v>46</v>
      </c>
      <c r="D30" t="s">
        <v>0</v>
      </c>
      <c r="F30" t="s">
        <v>57</v>
      </c>
      <c r="G30">
        <v>7</v>
      </c>
      <c r="H30">
        <v>2</v>
      </c>
      <c r="I30">
        <v>4</v>
      </c>
      <c r="J30">
        <v>0</v>
      </c>
      <c r="K30" s="18">
        <v>13</v>
      </c>
      <c r="L30" s="6">
        <f>K30/40</f>
        <v>0.325</v>
      </c>
      <c r="M30">
        <f>G30*(10-$G$44)+H30*(10-$H$44)+I30*(10-$I$44)+J30*(10-$J$44)</f>
        <v>61.23611111111111</v>
      </c>
      <c r="O30" s="5"/>
    </row>
    <row r="31" spans="1:15" ht="12.75">
      <c r="A31">
        <v>26</v>
      </c>
      <c r="B31" s="4" t="s">
        <v>90</v>
      </c>
      <c r="C31" t="s">
        <v>26</v>
      </c>
      <c r="D31" t="s">
        <v>1</v>
      </c>
      <c r="F31" t="s">
        <v>49</v>
      </c>
      <c r="G31">
        <v>1</v>
      </c>
      <c r="H31">
        <v>4</v>
      </c>
      <c r="I31">
        <v>6</v>
      </c>
      <c r="J31">
        <v>0</v>
      </c>
      <c r="K31" s="18">
        <v>11</v>
      </c>
      <c r="L31" s="6">
        <f>K31/40</f>
        <v>0.275</v>
      </c>
      <c r="M31">
        <f>G31*(10-$G$44)+H31*(10-$H$44)+I31*(10-$I$44)+J31*(10-$J$44)</f>
        <v>58.236111111111114</v>
      </c>
      <c r="O31" s="5"/>
    </row>
    <row r="32" spans="1:15" ht="12.75">
      <c r="A32">
        <v>27</v>
      </c>
      <c r="B32" s="4" t="s">
        <v>91</v>
      </c>
      <c r="C32" t="s">
        <v>36</v>
      </c>
      <c r="D32" t="s">
        <v>92</v>
      </c>
      <c r="F32" t="s">
        <v>93</v>
      </c>
      <c r="G32">
        <v>3.5</v>
      </c>
      <c r="H32">
        <v>4</v>
      </c>
      <c r="I32">
        <v>3</v>
      </c>
      <c r="J32">
        <v>0</v>
      </c>
      <c r="K32" s="18">
        <v>10.5</v>
      </c>
      <c r="L32" s="6">
        <f>K32/40</f>
        <v>0.2625</v>
      </c>
      <c r="M32">
        <f>G32*(10-$G$44)+H32*(10-$H$44)+I32*(10-$I$44)+J32*(10-$J$44)</f>
        <v>53.24305555555556</v>
      </c>
      <c r="O32" s="5"/>
    </row>
    <row r="33" spans="1:15" ht="12.75">
      <c r="A33">
        <v>28</v>
      </c>
      <c r="B33" s="4" t="s">
        <v>95</v>
      </c>
      <c r="C33" t="s">
        <v>94</v>
      </c>
      <c r="D33" t="s">
        <v>2</v>
      </c>
      <c r="F33" t="s">
        <v>96</v>
      </c>
      <c r="G33">
        <v>1</v>
      </c>
      <c r="H33">
        <v>3</v>
      </c>
      <c r="I33">
        <v>6</v>
      </c>
      <c r="J33">
        <v>0</v>
      </c>
      <c r="K33" s="18">
        <v>10</v>
      </c>
      <c r="L33" s="6">
        <f>K33/40</f>
        <v>0.25</v>
      </c>
      <c r="M33">
        <f>G33*(10-$G$44)+H33*(10-$H$44)+I33*(10-$I$44)+J33*(10-$J$44)</f>
        <v>52.40277777777778</v>
      </c>
      <c r="O33" s="5"/>
    </row>
    <row r="34" spans="1:15" ht="12.75">
      <c r="A34">
        <v>29</v>
      </c>
      <c r="B34" s="4" t="s">
        <v>97</v>
      </c>
      <c r="C34" t="s">
        <v>83</v>
      </c>
      <c r="D34" t="s">
        <v>92</v>
      </c>
      <c r="F34" t="s">
        <v>93</v>
      </c>
      <c r="G34">
        <v>6</v>
      </c>
      <c r="H34">
        <v>3</v>
      </c>
      <c r="I34">
        <v>1</v>
      </c>
      <c r="J34">
        <v>0</v>
      </c>
      <c r="K34" s="18">
        <v>10</v>
      </c>
      <c r="L34" s="6">
        <f>K34/40</f>
        <v>0.25</v>
      </c>
      <c r="M34">
        <f>G34*(10-$G$44)+H34*(10-$H$44)+I34*(10-$I$44)+J34*(10-$J$44)</f>
        <v>47.541666666666664</v>
      </c>
      <c r="O34" s="5"/>
    </row>
    <row r="35" spans="1:15" ht="12.75">
      <c r="A35">
        <v>30</v>
      </c>
      <c r="B35" s="4" t="s">
        <v>99</v>
      </c>
      <c r="C35" t="s">
        <v>98</v>
      </c>
      <c r="D35" t="s">
        <v>2</v>
      </c>
      <c r="F35" t="s">
        <v>27</v>
      </c>
      <c r="G35">
        <v>0</v>
      </c>
      <c r="H35">
        <v>6</v>
      </c>
      <c r="I35">
        <v>3</v>
      </c>
      <c r="J35">
        <v>0</v>
      </c>
      <c r="K35" s="18">
        <v>9</v>
      </c>
      <c r="L35" s="6">
        <f>K35/40</f>
        <v>0.225</v>
      </c>
      <c r="M35">
        <f>G35*(10-$G$44)+H35*(10-$H$44)+I35*(10-$I$44)+J35*(10-$J$44)</f>
        <v>50.375</v>
      </c>
      <c r="O35" s="5"/>
    </row>
    <row r="36" spans="1:15" ht="12.75">
      <c r="A36">
        <v>31</v>
      </c>
      <c r="B36" s="4" t="s">
        <v>100</v>
      </c>
      <c r="C36" t="s">
        <v>42</v>
      </c>
      <c r="D36" t="s">
        <v>4</v>
      </c>
      <c r="F36" t="s">
        <v>28</v>
      </c>
      <c r="G36">
        <v>1</v>
      </c>
      <c r="H36">
        <v>0</v>
      </c>
      <c r="I36">
        <v>8</v>
      </c>
      <c r="J36">
        <v>0</v>
      </c>
      <c r="K36" s="18">
        <v>9</v>
      </c>
      <c r="L36" s="6">
        <f>K36/40</f>
        <v>0.225</v>
      </c>
      <c r="M36">
        <f>G36*(10-$G$44)+H36*(10-$H$44)+I36*(10-$I$44)+J36*(10-$J$44)</f>
        <v>45.15277777777778</v>
      </c>
      <c r="O36" s="5"/>
    </row>
    <row r="37" spans="1:15" ht="12.75">
      <c r="A37">
        <v>32</v>
      </c>
      <c r="B37" s="4" t="s">
        <v>101</v>
      </c>
      <c r="C37" t="s">
        <v>44</v>
      </c>
      <c r="D37" t="s">
        <v>0</v>
      </c>
      <c r="F37" t="s">
        <v>37</v>
      </c>
      <c r="G37">
        <v>0</v>
      </c>
      <c r="H37">
        <v>3</v>
      </c>
      <c r="I37">
        <v>4.5</v>
      </c>
      <c r="J37">
        <v>0</v>
      </c>
      <c r="K37" s="18">
        <v>7.5</v>
      </c>
      <c r="L37" s="6">
        <f>K37/40</f>
        <v>0.1875</v>
      </c>
      <c r="M37">
        <f>G37*(10-$G$44)+H37*(10-$H$44)+I37*(10-$I$44)+J37*(10-$J$44)</f>
        <v>40.5625</v>
      </c>
      <c r="O37" s="5"/>
    </row>
    <row r="38" spans="1:15" ht="12.75">
      <c r="A38">
        <v>33</v>
      </c>
      <c r="B38" s="4" t="s">
        <v>102</v>
      </c>
      <c r="C38" t="s">
        <v>3</v>
      </c>
      <c r="D38" t="s">
        <v>0</v>
      </c>
      <c r="F38" t="s">
        <v>37</v>
      </c>
      <c r="G38">
        <v>0</v>
      </c>
      <c r="H38">
        <v>3</v>
      </c>
      <c r="I38">
        <v>2.5</v>
      </c>
      <c r="J38">
        <v>1</v>
      </c>
      <c r="K38" s="18">
        <v>6.5</v>
      </c>
      <c r="L38" s="6">
        <f>K38/40</f>
        <v>0.1625</v>
      </c>
      <c r="M38">
        <f>G38*(10-$G$44)+H38*(10-$H$44)+I38*(10-$I$44)+J38*(10-$J$44)</f>
        <v>38.86805555555556</v>
      </c>
      <c r="O38" s="5"/>
    </row>
    <row r="39" spans="1:15" ht="12.75">
      <c r="A39">
        <v>34</v>
      </c>
      <c r="B39" s="4" t="s">
        <v>104</v>
      </c>
      <c r="C39" t="s">
        <v>103</v>
      </c>
      <c r="D39" t="s">
        <v>2</v>
      </c>
      <c r="F39" t="s">
        <v>96</v>
      </c>
      <c r="G39">
        <v>1</v>
      </c>
      <c r="H39">
        <v>2</v>
      </c>
      <c r="I39">
        <v>0.5</v>
      </c>
      <c r="J39">
        <v>1</v>
      </c>
      <c r="K39" s="18">
        <v>4.5</v>
      </c>
      <c r="L39" s="6">
        <f>K39/40</f>
        <v>0.1125</v>
      </c>
      <c r="M39">
        <f>G39*(10-$G$44)+H39*(10-$H$44)+I39*(10-$I$44)+J39*(10-$J$44)</f>
        <v>26.9375</v>
      </c>
      <c r="O39" s="5"/>
    </row>
    <row r="40" spans="1:15" ht="12.75">
      <c r="A40">
        <v>35</v>
      </c>
      <c r="B40" s="4" t="s">
        <v>105</v>
      </c>
      <c r="C40" t="s">
        <v>98</v>
      </c>
      <c r="D40" t="s">
        <v>4</v>
      </c>
      <c r="F40" t="s">
        <v>28</v>
      </c>
      <c r="G40">
        <v>1</v>
      </c>
      <c r="H40">
        <v>0</v>
      </c>
      <c r="I40">
        <v>0</v>
      </c>
      <c r="J40">
        <v>1</v>
      </c>
      <c r="K40" s="18">
        <v>2</v>
      </c>
      <c r="L40" s="6">
        <f>K40/40</f>
        <v>0.05</v>
      </c>
      <c r="M40">
        <f>G40*(10-$G$44)+H40*(10-$H$44)+I40*(10-$I$44)+J40*(10-$J$44)</f>
        <v>12.708333333333332</v>
      </c>
      <c r="O40" s="5"/>
    </row>
    <row r="41" spans="1:15" ht="12.75">
      <c r="A41">
        <v>36</v>
      </c>
      <c r="B41" s="4" t="s">
        <v>107</v>
      </c>
      <c r="C41" t="s">
        <v>106</v>
      </c>
      <c r="D41" t="s">
        <v>62</v>
      </c>
      <c r="F41" t="s">
        <v>63</v>
      </c>
      <c r="G41">
        <v>0</v>
      </c>
      <c r="H41">
        <v>1.5</v>
      </c>
      <c r="I41">
        <v>0</v>
      </c>
      <c r="J41">
        <v>0</v>
      </c>
      <c r="K41" s="18">
        <v>1.5</v>
      </c>
      <c r="L41" s="6">
        <f>K41/40</f>
        <v>0.0375</v>
      </c>
      <c r="M41">
        <f>G41*(10-$G$44)+H41*(10-$H$44)+I41*(10-$I$44)+J41*(10-$J$44)</f>
        <v>8.75</v>
      </c>
      <c r="O41" s="5"/>
    </row>
    <row r="44" spans="7:10" ht="12.75">
      <c r="G44">
        <f>SUM(G4:G41)/36</f>
        <v>5.847222222222222</v>
      </c>
      <c r="H44">
        <f>SUM(H4:H41)/36</f>
        <v>4.166666666666667</v>
      </c>
      <c r="I44">
        <f>SUM(I4:I41)/36</f>
        <v>4.875</v>
      </c>
      <c r="J44">
        <f>SUM(J4:J41)/36</f>
        <v>1.4444444444444444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91"/>
  <sheetViews>
    <sheetView zoomScalePageLayoutView="0" workbookViewId="0" topLeftCell="A16">
      <selection activeCell="B12" sqref="B12"/>
    </sheetView>
  </sheetViews>
  <sheetFormatPr defaultColWidth="9.140625" defaultRowHeight="12.75"/>
  <cols>
    <col min="1" max="1" width="6.7109375" style="0" customWidth="1"/>
    <col min="2" max="2" width="38.7109375" style="0" customWidth="1"/>
    <col min="3" max="3" width="12.7109375" style="0" customWidth="1"/>
    <col min="4" max="4" width="30.7109375" style="0" customWidth="1"/>
    <col min="5" max="5" width="33.7109375" style="0" customWidth="1"/>
    <col min="6" max="6" width="10.7109375" style="0" customWidth="1"/>
    <col min="7" max="7" width="9.7109375" style="0" customWidth="1"/>
  </cols>
  <sheetData>
    <row r="2" spans="1:7" ht="18.75">
      <c r="A2" s="21" t="s">
        <v>5</v>
      </c>
      <c r="B2" s="21"/>
      <c r="C2" s="21"/>
      <c r="D2" s="21"/>
      <c r="E2" s="21"/>
      <c r="F2" s="21"/>
      <c r="G2" s="21"/>
    </row>
    <row r="3" ht="12.75">
      <c r="A3" s="7"/>
    </row>
    <row r="4" spans="1:7" ht="15">
      <c r="A4" s="7"/>
      <c r="B4" s="8" t="s">
        <v>6</v>
      </c>
      <c r="C4" s="22" t="s">
        <v>21</v>
      </c>
      <c r="D4" s="22"/>
      <c r="E4" s="22"/>
      <c r="F4" s="22"/>
      <c r="G4" s="22"/>
    </row>
    <row r="5" spans="1:7" ht="15">
      <c r="A5" s="7"/>
      <c r="B5" s="8" t="s">
        <v>7</v>
      </c>
      <c r="C5" s="22" t="s">
        <v>22</v>
      </c>
      <c r="D5" s="22"/>
      <c r="E5" s="22"/>
      <c r="F5" s="22"/>
      <c r="G5" s="22"/>
    </row>
    <row r="6" spans="1:5" ht="15">
      <c r="A6" s="7"/>
      <c r="B6" s="8" t="s">
        <v>8</v>
      </c>
      <c r="C6" s="22" t="s">
        <v>23</v>
      </c>
      <c r="D6" s="22"/>
      <c r="E6" s="22"/>
    </row>
    <row r="7" spans="1:4" ht="15">
      <c r="A7" s="7"/>
      <c r="B7" s="8" t="s">
        <v>9</v>
      </c>
      <c r="C7" s="19">
        <v>40928</v>
      </c>
      <c r="D7" s="19"/>
    </row>
    <row r="8" spans="1:3" ht="15">
      <c r="A8" s="7"/>
      <c r="B8" t="s">
        <v>10</v>
      </c>
      <c r="C8" s="8"/>
    </row>
    <row r="9" spans="1:3" ht="15">
      <c r="A9" s="7"/>
      <c r="B9" t="s">
        <v>11</v>
      </c>
      <c r="C9" s="8">
        <v>40</v>
      </c>
    </row>
    <row r="10" ht="13.5" thickBot="1">
      <c r="A10" s="7"/>
    </row>
    <row r="11" spans="1:7" ht="30.75" thickBot="1">
      <c r="A11" s="9" t="s">
        <v>12</v>
      </c>
      <c r="B11" s="10" t="s">
        <v>13</v>
      </c>
      <c r="C11" s="10" t="s">
        <v>14</v>
      </c>
      <c r="D11" s="10" t="s">
        <v>15</v>
      </c>
      <c r="E11" s="10" t="s">
        <v>16</v>
      </c>
      <c r="F11" s="10" t="s">
        <v>17</v>
      </c>
      <c r="G11" s="11" t="s">
        <v>18</v>
      </c>
    </row>
    <row r="12" spans="1:7" ht="12.75">
      <c r="A12" s="12" t="s">
        <v>19</v>
      </c>
      <c r="B12" s="13"/>
      <c r="C12" s="13"/>
      <c r="D12" s="13"/>
      <c r="E12" s="13"/>
      <c r="F12" s="13"/>
      <c r="G12" s="13"/>
    </row>
    <row r="13" spans="1:7" ht="12.75">
      <c r="A13" s="14"/>
      <c r="B13" s="15"/>
      <c r="C13" s="15"/>
      <c r="D13" s="15"/>
      <c r="E13" s="15"/>
      <c r="F13" s="15"/>
      <c r="G13" s="15"/>
    </row>
    <row r="14" spans="1:7" ht="12.75">
      <c r="A14" s="14"/>
      <c r="B14" s="15"/>
      <c r="C14" s="15"/>
      <c r="D14" s="15"/>
      <c r="E14" s="15"/>
      <c r="F14" s="15"/>
      <c r="G14" s="15"/>
    </row>
    <row r="15" spans="1:7" ht="12.75">
      <c r="A15" s="14"/>
      <c r="B15" s="15"/>
      <c r="C15" s="15"/>
      <c r="D15" s="15"/>
      <c r="E15" s="15"/>
      <c r="F15" s="15"/>
      <c r="G15" s="15"/>
    </row>
    <row r="16" spans="1:7" ht="12.75">
      <c r="A16" s="14"/>
      <c r="B16" s="15"/>
      <c r="C16" s="15"/>
      <c r="D16" s="15"/>
      <c r="E16" s="15"/>
      <c r="F16" s="15"/>
      <c r="G16" s="15"/>
    </row>
    <row r="17" spans="1:7" ht="12.75">
      <c r="A17" s="14"/>
      <c r="B17" s="15"/>
      <c r="C17" s="15"/>
      <c r="D17" s="15"/>
      <c r="E17" s="15"/>
      <c r="F17" s="15"/>
      <c r="G17" s="15"/>
    </row>
    <row r="18" spans="1:7" ht="12.75">
      <c r="A18" s="14"/>
      <c r="B18" s="15"/>
      <c r="C18" s="15"/>
      <c r="D18" s="15"/>
      <c r="E18" s="15"/>
      <c r="F18" s="15"/>
      <c r="G18" s="15"/>
    </row>
    <row r="19" spans="1:7" ht="12.75">
      <c r="A19" s="14"/>
      <c r="B19" s="15"/>
      <c r="C19" s="15"/>
      <c r="D19" s="15"/>
      <c r="E19" s="15"/>
      <c r="F19" s="15"/>
      <c r="G19" s="15"/>
    </row>
    <row r="20" spans="1:7" ht="12.75">
      <c r="A20" s="14"/>
      <c r="B20" s="15"/>
      <c r="C20" s="15"/>
      <c r="D20" s="15"/>
      <c r="E20" s="15"/>
      <c r="F20" s="15"/>
      <c r="G20" s="15"/>
    </row>
    <row r="21" spans="1:7" ht="12.75">
      <c r="A21" s="14"/>
      <c r="B21" s="15"/>
      <c r="C21" s="15"/>
      <c r="D21" s="15"/>
      <c r="E21" s="15"/>
      <c r="F21" s="15"/>
      <c r="G21" s="15"/>
    </row>
    <row r="22" spans="1:7" ht="12.75">
      <c r="A22" s="14"/>
      <c r="B22" s="15"/>
      <c r="C22" s="15"/>
      <c r="D22" s="15"/>
      <c r="E22" s="15"/>
      <c r="F22" s="15"/>
      <c r="G22" s="15"/>
    </row>
    <row r="23" spans="1:7" ht="12.75">
      <c r="A23" s="14"/>
      <c r="B23" s="15"/>
      <c r="C23" s="15"/>
      <c r="D23" s="15"/>
      <c r="E23" s="15"/>
      <c r="F23" s="15"/>
      <c r="G23" s="15"/>
    </row>
    <row r="24" spans="1:7" ht="12.75">
      <c r="A24" s="14"/>
      <c r="B24" s="15"/>
      <c r="C24" s="15"/>
      <c r="D24" s="15"/>
      <c r="E24" s="15"/>
      <c r="F24" s="15"/>
      <c r="G24" s="15"/>
    </row>
    <row r="25" spans="1:7" ht="12.75">
      <c r="A25" s="14"/>
      <c r="B25" s="15"/>
      <c r="C25" s="15"/>
      <c r="D25" s="15"/>
      <c r="E25" s="15"/>
      <c r="F25" s="15"/>
      <c r="G25" s="15"/>
    </row>
    <row r="26" spans="1:7" ht="12.75">
      <c r="A26" s="14"/>
      <c r="B26" s="15"/>
      <c r="C26" s="15"/>
      <c r="D26" s="15"/>
      <c r="E26" s="15"/>
      <c r="F26" s="15"/>
      <c r="G26" s="15"/>
    </row>
    <row r="27" spans="1:7" ht="12.75">
      <c r="A27" s="14"/>
      <c r="B27" s="15"/>
      <c r="C27" s="15"/>
      <c r="D27" s="15"/>
      <c r="E27" s="15"/>
      <c r="F27" s="15"/>
      <c r="G27" s="15"/>
    </row>
    <row r="28" spans="1:7" ht="12.75">
      <c r="A28" s="14"/>
      <c r="B28" s="15"/>
      <c r="C28" s="15"/>
      <c r="D28" s="15"/>
      <c r="E28" s="15"/>
      <c r="F28" s="15"/>
      <c r="G28" s="15"/>
    </row>
    <row r="29" spans="1:7" ht="12.75">
      <c r="A29" s="14"/>
      <c r="B29" s="15"/>
      <c r="C29" s="15"/>
      <c r="D29" s="15"/>
      <c r="E29" s="15"/>
      <c r="F29" s="15"/>
      <c r="G29" s="15"/>
    </row>
    <row r="30" spans="1:7" ht="12.75">
      <c r="A30" s="14"/>
      <c r="B30" s="15"/>
      <c r="C30" s="15"/>
      <c r="D30" s="15"/>
      <c r="E30" s="15"/>
      <c r="F30" s="15"/>
      <c r="G30" s="15"/>
    </row>
    <row r="31" ht="12.75">
      <c r="A31" s="7"/>
    </row>
    <row r="32" spans="1:7" ht="12.75">
      <c r="A32" s="20" t="s">
        <v>20</v>
      </c>
      <c r="B32" s="20"/>
      <c r="C32" s="20"/>
      <c r="D32" s="20"/>
      <c r="E32" s="20"/>
      <c r="F32" s="20"/>
      <c r="G32" s="20"/>
    </row>
    <row r="33" ht="12.75">
      <c r="A33" s="7"/>
    </row>
    <row r="34" ht="12.75">
      <c r="A34" s="7"/>
    </row>
    <row r="35" ht="12.75">
      <c r="A35" s="7"/>
    </row>
    <row r="36" ht="12.75">
      <c r="A36" s="7"/>
    </row>
    <row r="37" ht="12.75">
      <c r="A37" s="7"/>
    </row>
    <row r="38" ht="12.75">
      <c r="A38" s="7"/>
    </row>
    <row r="39" ht="12.75">
      <c r="A39" s="7"/>
    </row>
    <row r="40" ht="12.75">
      <c r="A40" s="7"/>
    </row>
    <row r="41" ht="12.75">
      <c r="A41" s="7"/>
    </row>
    <row r="42" ht="12.75">
      <c r="A42" s="7"/>
    </row>
    <row r="43" ht="12.75">
      <c r="A43" s="7"/>
    </row>
    <row r="44" ht="12.75">
      <c r="A44" s="7"/>
    </row>
    <row r="45" ht="12.75">
      <c r="A45" s="7"/>
    </row>
    <row r="46" ht="12.75">
      <c r="A46" s="7"/>
    </row>
    <row r="47" ht="12.75">
      <c r="A47" s="7"/>
    </row>
    <row r="48" ht="12.75">
      <c r="A48" s="7"/>
    </row>
    <row r="49" ht="12.75">
      <c r="A49" s="7"/>
    </row>
    <row r="50" ht="12.75">
      <c r="A50" s="7"/>
    </row>
    <row r="51" ht="12.75">
      <c r="A51" s="7"/>
    </row>
    <row r="52" ht="12.75">
      <c r="A52" s="7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8" ht="12.75">
      <c r="A58" s="7"/>
    </row>
    <row r="59" ht="12.75">
      <c r="A59" s="7"/>
    </row>
    <row r="60" ht="12.75">
      <c r="A60" s="7"/>
    </row>
    <row r="61" ht="12.75">
      <c r="A61" s="7"/>
    </row>
    <row r="62" ht="12.75">
      <c r="A62" s="7"/>
    </row>
    <row r="63" ht="12.75">
      <c r="A63" s="7"/>
    </row>
    <row r="64" ht="12.75">
      <c r="A64" s="7"/>
    </row>
    <row r="65" ht="12.75">
      <c r="A65" s="7"/>
    </row>
    <row r="66" ht="12.75">
      <c r="A66" s="7"/>
    </row>
    <row r="67" ht="12.75">
      <c r="A67" s="7"/>
    </row>
    <row r="68" ht="12.75">
      <c r="A68" s="7"/>
    </row>
    <row r="69" ht="12.75">
      <c r="A69" s="7"/>
    </row>
    <row r="70" ht="12.75">
      <c r="A70" s="7"/>
    </row>
    <row r="71" ht="12.75">
      <c r="A71" s="7"/>
    </row>
    <row r="72" ht="12.75">
      <c r="A72" s="7"/>
    </row>
    <row r="73" ht="12.75">
      <c r="A73" s="7"/>
    </row>
    <row r="74" ht="12.75">
      <c r="A74" s="7"/>
    </row>
    <row r="75" ht="12.75">
      <c r="A75" s="7"/>
    </row>
    <row r="76" ht="12.75">
      <c r="A76" s="7"/>
    </row>
    <row r="77" ht="12.75">
      <c r="A77" s="7"/>
    </row>
    <row r="78" ht="12.75">
      <c r="A78" s="7"/>
    </row>
    <row r="79" ht="12.75">
      <c r="A79" s="7"/>
    </row>
    <row r="80" ht="12.75">
      <c r="A80" s="7"/>
    </row>
    <row r="81" ht="12.75">
      <c r="A81" s="7"/>
    </row>
    <row r="82" ht="12.75">
      <c r="A82" s="7"/>
    </row>
    <row r="83" ht="12.75">
      <c r="A83" s="7"/>
    </row>
    <row r="84" ht="12.75">
      <c r="A84" s="7"/>
    </row>
    <row r="85" ht="12.75">
      <c r="A85" s="7"/>
    </row>
    <row r="86" ht="12.75">
      <c r="A86" s="7"/>
    </row>
    <row r="87" ht="12.75">
      <c r="A87" s="7"/>
    </row>
    <row r="88" ht="12.75">
      <c r="A88" s="7"/>
    </row>
    <row r="89" ht="12.75">
      <c r="A89" s="7"/>
    </row>
    <row r="90" ht="12.75">
      <c r="A90" s="7"/>
    </row>
    <row r="91" ht="12.75">
      <c r="A91" s="7"/>
    </row>
  </sheetData>
  <sheetProtection/>
  <mergeCells count="6">
    <mergeCell ref="C7:D7"/>
    <mergeCell ref="A32:G32"/>
    <mergeCell ref="A2:G2"/>
    <mergeCell ref="C4:G4"/>
    <mergeCell ref="C5:G5"/>
    <mergeCell ref="C6:E6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randam</dc:creator>
  <cp:keywords/>
  <dc:description/>
  <cp:lastModifiedBy>randam</cp:lastModifiedBy>
  <cp:lastPrinted>2007-04-23T10:54:05Z</cp:lastPrinted>
  <dcterms:created xsi:type="dcterms:W3CDTF">2007-04-23T10:56:05Z</dcterms:created>
  <dcterms:modified xsi:type="dcterms:W3CDTF">2015-04-30T22:06:42Z</dcterms:modified>
  <cp:category/>
  <cp:version/>
  <cp:contentType/>
  <cp:contentStatus/>
</cp:coreProperties>
</file>